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ownloads\"/>
    </mc:Choice>
  </mc:AlternateContent>
  <bookViews>
    <workbookView xWindow="0" yWindow="0" windowWidth="18370" windowHeight="4680"/>
  </bookViews>
  <sheets>
    <sheet name="Measurements" sheetId="1" r:id="rId1"/>
    <sheet name="Remarks" sheetId="2" r:id="rId2"/>
  </sheets>
  <calcPr calcId="152511"/>
</workbook>
</file>

<file path=xl/calcChain.xml><?xml version="1.0" encoding="utf-8"?>
<calcChain xmlns="http://schemas.openxmlformats.org/spreadsheetml/2006/main">
  <c r="DI238" i="1" l="1"/>
  <c r="DH238" i="1"/>
  <c r="DF238" i="1"/>
  <c r="BU238" i="1"/>
  <c r="BT238" i="1"/>
  <c r="BL238" i="1"/>
  <c r="BF238" i="1"/>
  <c r="AZ238" i="1"/>
  <c r="BM238" i="1" s="1"/>
  <c r="BP238" i="1" s="1"/>
  <c r="AU238" i="1"/>
  <c r="AS238" i="1" s="1"/>
  <c r="AL238" i="1"/>
  <c r="I238" i="1" s="1"/>
  <c r="H238" i="1" s="1"/>
  <c r="AG238" i="1"/>
  <c r="Y238" i="1"/>
  <c r="X238" i="1"/>
  <c r="W238" i="1" s="1"/>
  <c r="P238" i="1"/>
  <c r="J238" i="1"/>
  <c r="BI238" i="1" s="1"/>
  <c r="DI237" i="1"/>
  <c r="DH237" i="1"/>
  <c r="DF237" i="1"/>
  <c r="BU237" i="1"/>
  <c r="BT237" i="1"/>
  <c r="BL237" i="1"/>
  <c r="BF237" i="1"/>
  <c r="AZ237" i="1"/>
  <c r="BM237" i="1" s="1"/>
  <c r="BP237" i="1" s="1"/>
  <c r="AU237" i="1"/>
  <c r="AT237" i="1"/>
  <c r="AS237" i="1"/>
  <c r="AL237" i="1"/>
  <c r="I237" i="1" s="1"/>
  <c r="AG237" i="1"/>
  <c r="AF237" i="1"/>
  <c r="AE237" i="1"/>
  <c r="Y237" i="1"/>
  <c r="X237" i="1"/>
  <c r="W237" i="1" s="1"/>
  <c r="P237" i="1"/>
  <c r="N237" i="1"/>
  <c r="K237" i="1"/>
  <c r="J237" i="1"/>
  <c r="BI237" i="1" s="1"/>
  <c r="H237" i="1"/>
  <c r="DI236" i="1"/>
  <c r="DH236" i="1"/>
  <c r="DF236" i="1"/>
  <c r="BU236" i="1"/>
  <c r="BT236" i="1"/>
  <c r="BL236" i="1"/>
  <c r="BF236" i="1"/>
  <c r="AZ236" i="1"/>
  <c r="BM236" i="1" s="1"/>
  <c r="BP236" i="1" s="1"/>
  <c r="AU236" i="1"/>
  <c r="AS236" i="1" s="1"/>
  <c r="N236" i="1" s="1"/>
  <c r="AL236" i="1"/>
  <c r="I236" i="1" s="1"/>
  <c r="H236" i="1" s="1"/>
  <c r="AG236" i="1"/>
  <c r="Y236" i="1"/>
  <c r="X236" i="1"/>
  <c r="W236" i="1" s="1"/>
  <c r="P236" i="1"/>
  <c r="J236" i="1"/>
  <c r="BI236" i="1" s="1"/>
  <c r="DI235" i="1"/>
  <c r="DH235" i="1"/>
  <c r="DF235" i="1"/>
  <c r="BU235" i="1"/>
  <c r="BT235" i="1"/>
  <c r="BL235" i="1"/>
  <c r="BF235" i="1"/>
  <c r="AZ235" i="1"/>
  <c r="BM235" i="1" s="1"/>
  <c r="BP235" i="1" s="1"/>
  <c r="AU235" i="1"/>
  <c r="AT235" i="1"/>
  <c r="AS235" i="1"/>
  <c r="AL235" i="1"/>
  <c r="I235" i="1" s="1"/>
  <c r="AG235" i="1"/>
  <c r="AF235" i="1"/>
  <c r="AE235" i="1"/>
  <c r="Y235" i="1"/>
  <c r="X235" i="1"/>
  <c r="W235" i="1" s="1"/>
  <c r="P235" i="1"/>
  <c r="N235" i="1"/>
  <c r="K235" i="1"/>
  <c r="J235" i="1"/>
  <c r="BI235" i="1" s="1"/>
  <c r="H235" i="1"/>
  <c r="DI234" i="1"/>
  <c r="DH234" i="1"/>
  <c r="DF234" i="1"/>
  <c r="BU234" i="1"/>
  <c r="BT234" i="1"/>
  <c r="BL234" i="1"/>
  <c r="BF234" i="1"/>
  <c r="AZ234" i="1"/>
  <c r="BM234" i="1" s="1"/>
  <c r="BP234" i="1" s="1"/>
  <c r="AU234" i="1"/>
  <c r="AS234" i="1" s="1"/>
  <c r="AL234" i="1"/>
  <c r="I234" i="1" s="1"/>
  <c r="H234" i="1" s="1"/>
  <c r="AG234" i="1"/>
  <c r="Y234" i="1"/>
  <c r="X234" i="1"/>
  <c r="W234" i="1" s="1"/>
  <c r="P234" i="1"/>
  <c r="J234" i="1"/>
  <c r="BI234" i="1" s="1"/>
  <c r="DI233" i="1"/>
  <c r="DH233" i="1"/>
  <c r="DF233" i="1"/>
  <c r="BU233" i="1"/>
  <c r="BT233" i="1"/>
  <c r="BL233" i="1"/>
  <c r="BF233" i="1"/>
  <c r="AZ233" i="1"/>
  <c r="BM233" i="1" s="1"/>
  <c r="BP233" i="1" s="1"/>
  <c r="AU233" i="1"/>
  <c r="AT233" i="1"/>
  <c r="AS233" i="1"/>
  <c r="AL233" i="1"/>
  <c r="I233" i="1" s="1"/>
  <c r="AG233" i="1"/>
  <c r="AF233" i="1"/>
  <c r="AE233" i="1"/>
  <c r="Y233" i="1"/>
  <c r="X233" i="1"/>
  <c r="W233" i="1" s="1"/>
  <c r="P233" i="1"/>
  <c r="N233" i="1"/>
  <c r="K233" i="1"/>
  <c r="J233" i="1"/>
  <c r="BI233" i="1" s="1"/>
  <c r="H233" i="1"/>
  <c r="DI232" i="1"/>
  <c r="DH232" i="1"/>
  <c r="DF232" i="1"/>
  <c r="BU232" i="1"/>
  <c r="BT232" i="1"/>
  <c r="BP232" i="1"/>
  <c r="BL232" i="1"/>
  <c r="BF232" i="1"/>
  <c r="AZ232" i="1"/>
  <c r="BM232" i="1" s="1"/>
  <c r="AU232" i="1"/>
  <c r="AS232" i="1" s="1"/>
  <c r="AT232" i="1"/>
  <c r="AL232" i="1"/>
  <c r="I232" i="1" s="1"/>
  <c r="H232" i="1" s="1"/>
  <c r="AG232" i="1"/>
  <c r="AF232" i="1"/>
  <c r="Y232" i="1"/>
  <c r="X232" i="1"/>
  <c r="W232" i="1" s="1"/>
  <c r="P232" i="1"/>
  <c r="N232" i="1"/>
  <c r="J232" i="1"/>
  <c r="BI232" i="1" s="1"/>
  <c r="DI231" i="1"/>
  <c r="DH231" i="1"/>
  <c r="DF231" i="1"/>
  <c r="DG231" i="1" s="1"/>
  <c r="BU231" i="1"/>
  <c r="BT231" i="1"/>
  <c r="BL231" i="1"/>
  <c r="BH231" i="1"/>
  <c r="BJ231" i="1" s="1"/>
  <c r="BF231" i="1"/>
  <c r="AZ231" i="1"/>
  <c r="BM231" i="1" s="1"/>
  <c r="BP231" i="1" s="1"/>
  <c r="AU231" i="1"/>
  <c r="AT231" i="1"/>
  <c r="AS231" i="1"/>
  <c r="AL231" i="1"/>
  <c r="I231" i="1" s="1"/>
  <c r="H231" i="1" s="1"/>
  <c r="AG231" i="1"/>
  <c r="AF231" i="1"/>
  <c r="AE231" i="1"/>
  <c r="Y231" i="1"/>
  <c r="X231" i="1"/>
  <c r="W231" i="1" s="1"/>
  <c r="S231" i="1"/>
  <c r="P231" i="1"/>
  <c r="N231" i="1"/>
  <c r="K231" i="1"/>
  <c r="J231" i="1"/>
  <c r="BI231" i="1" s="1"/>
  <c r="BK231" i="1" s="1"/>
  <c r="DI230" i="1"/>
  <c r="DH230" i="1"/>
  <c r="DF230" i="1"/>
  <c r="BU230" i="1"/>
  <c r="BT230" i="1"/>
  <c r="BR230" i="1"/>
  <c r="BV230" i="1" s="1"/>
  <c r="BW230" i="1" s="1"/>
  <c r="BL230" i="1"/>
  <c r="BF230" i="1"/>
  <c r="AZ230" i="1"/>
  <c r="BM230" i="1" s="1"/>
  <c r="BP230" i="1" s="1"/>
  <c r="AU230" i="1"/>
  <c r="AS230" i="1" s="1"/>
  <c r="AE230" i="1" s="1"/>
  <c r="AL230" i="1"/>
  <c r="AG230" i="1"/>
  <c r="J230" i="1" s="1"/>
  <c r="BI230" i="1" s="1"/>
  <c r="AF230" i="1"/>
  <c r="Y230" i="1"/>
  <c r="X230" i="1"/>
  <c r="W230" i="1" s="1"/>
  <c r="P230" i="1"/>
  <c r="K230" i="1"/>
  <c r="I230" i="1"/>
  <c r="H230" i="1"/>
  <c r="AA230" i="1" s="1"/>
  <c r="DI229" i="1"/>
  <c r="DH229" i="1"/>
  <c r="DF229" i="1"/>
  <c r="BU229" i="1"/>
  <c r="BT229" i="1"/>
  <c r="BP229" i="1"/>
  <c r="BL229" i="1"/>
  <c r="BF229" i="1"/>
  <c r="AZ229" i="1"/>
  <c r="BM229" i="1" s="1"/>
  <c r="AU229" i="1"/>
  <c r="AS229" i="1" s="1"/>
  <c r="AL229" i="1"/>
  <c r="I229" i="1" s="1"/>
  <c r="H229" i="1" s="1"/>
  <c r="AG229" i="1"/>
  <c r="Y229" i="1"/>
  <c r="W229" i="1" s="1"/>
  <c r="X229" i="1"/>
  <c r="P229" i="1"/>
  <c r="N229" i="1"/>
  <c r="J229" i="1"/>
  <c r="BI229" i="1" s="1"/>
  <c r="DI228" i="1"/>
  <c r="DH228" i="1"/>
  <c r="DG228" i="1" s="1"/>
  <c r="BH228" i="1" s="1"/>
  <c r="DF228" i="1"/>
  <c r="BU228" i="1"/>
  <c r="BT228" i="1"/>
  <c r="BL228" i="1"/>
  <c r="BF228" i="1"/>
  <c r="AZ228" i="1"/>
  <c r="BM228" i="1" s="1"/>
  <c r="BP228" i="1" s="1"/>
  <c r="AU228" i="1"/>
  <c r="AT228" i="1"/>
  <c r="AS228" i="1"/>
  <c r="N228" i="1" s="1"/>
  <c r="AL228" i="1"/>
  <c r="AG228" i="1"/>
  <c r="AF228" i="1"/>
  <c r="AE228" i="1"/>
  <c r="Y228" i="1"/>
  <c r="X228" i="1"/>
  <c r="W228" i="1" s="1"/>
  <c r="S228" i="1"/>
  <c r="P228" i="1"/>
  <c r="K228" i="1"/>
  <c r="J228" i="1"/>
  <c r="BI228" i="1" s="1"/>
  <c r="I228" i="1"/>
  <c r="H228" i="1"/>
  <c r="DI227" i="1"/>
  <c r="DH227" i="1"/>
  <c r="DF227" i="1"/>
  <c r="BU227" i="1"/>
  <c r="BT227" i="1"/>
  <c r="BL227" i="1"/>
  <c r="BF227" i="1"/>
  <c r="AZ227" i="1"/>
  <c r="BM227" i="1" s="1"/>
  <c r="BP227" i="1" s="1"/>
  <c r="AU227" i="1"/>
  <c r="AS227" i="1" s="1"/>
  <c r="AL227" i="1"/>
  <c r="I227" i="1" s="1"/>
  <c r="H227" i="1" s="1"/>
  <c r="AG227" i="1"/>
  <c r="Y227" i="1"/>
  <c r="X227" i="1"/>
  <c r="W227" i="1" s="1"/>
  <c r="P227" i="1"/>
  <c r="J227" i="1"/>
  <c r="BI227" i="1" s="1"/>
  <c r="DI226" i="1"/>
  <c r="DH226" i="1"/>
  <c r="DG226" i="1" s="1"/>
  <c r="DF226" i="1"/>
  <c r="BU226" i="1"/>
  <c r="BT226" i="1"/>
  <c r="BL226" i="1"/>
  <c r="BH226" i="1"/>
  <c r="BF226" i="1"/>
  <c r="AZ226" i="1"/>
  <c r="BM226" i="1" s="1"/>
  <c r="BP226" i="1" s="1"/>
  <c r="AU226" i="1"/>
  <c r="AT226" i="1"/>
  <c r="AS226" i="1"/>
  <c r="N226" i="1" s="1"/>
  <c r="AL226" i="1"/>
  <c r="I226" i="1" s="1"/>
  <c r="H226" i="1" s="1"/>
  <c r="AG226" i="1"/>
  <c r="AF226" i="1"/>
  <c r="AE226" i="1"/>
  <c r="Y226" i="1"/>
  <c r="X226" i="1"/>
  <c r="W226" i="1" s="1"/>
  <c r="S226" i="1"/>
  <c r="P226" i="1"/>
  <c r="K226" i="1"/>
  <c r="J226" i="1"/>
  <c r="BI226" i="1" s="1"/>
  <c r="DI225" i="1"/>
  <c r="DH225" i="1"/>
  <c r="DF225" i="1"/>
  <c r="BU225" i="1"/>
  <c r="BT225" i="1"/>
  <c r="BL225" i="1"/>
  <c r="BF225" i="1"/>
  <c r="AZ225" i="1"/>
  <c r="BM225" i="1" s="1"/>
  <c r="BP225" i="1" s="1"/>
  <c r="AU225" i="1"/>
  <c r="AS225" i="1" s="1"/>
  <c r="AL225" i="1"/>
  <c r="I225" i="1" s="1"/>
  <c r="H225" i="1" s="1"/>
  <c r="AG225" i="1"/>
  <c r="Y225" i="1"/>
  <c r="X225" i="1"/>
  <c r="W225" i="1" s="1"/>
  <c r="P225" i="1"/>
  <c r="N225" i="1"/>
  <c r="J225" i="1"/>
  <c r="BI225" i="1" s="1"/>
  <c r="DI224" i="1"/>
  <c r="DH224" i="1"/>
  <c r="DG224" i="1" s="1"/>
  <c r="DF224" i="1"/>
  <c r="BU224" i="1"/>
  <c r="BT224" i="1"/>
  <c r="BL224" i="1"/>
  <c r="BH224" i="1"/>
  <c r="BF224" i="1"/>
  <c r="AZ224" i="1"/>
  <c r="BM224" i="1" s="1"/>
  <c r="BP224" i="1" s="1"/>
  <c r="AU224" i="1"/>
  <c r="AT224" i="1"/>
  <c r="AS224" i="1"/>
  <c r="AL224" i="1"/>
  <c r="I224" i="1" s="1"/>
  <c r="H224" i="1" s="1"/>
  <c r="AG224" i="1"/>
  <c r="AF224" i="1"/>
  <c r="AE224" i="1"/>
  <c r="Y224" i="1"/>
  <c r="X224" i="1"/>
  <c r="W224" i="1" s="1"/>
  <c r="S224" i="1"/>
  <c r="P224" i="1"/>
  <c r="N224" i="1"/>
  <c r="K224" i="1"/>
  <c r="J224" i="1"/>
  <c r="BI224" i="1" s="1"/>
  <c r="DI223" i="1"/>
  <c r="DH223" i="1"/>
  <c r="DF223" i="1"/>
  <c r="BU223" i="1"/>
  <c r="BT223" i="1"/>
  <c r="BP223" i="1"/>
  <c r="BL223" i="1"/>
  <c r="BF223" i="1"/>
  <c r="AZ223" i="1"/>
  <c r="BM223" i="1" s="1"/>
  <c r="AU223" i="1"/>
  <c r="AS223" i="1" s="1"/>
  <c r="AL223" i="1"/>
  <c r="I223" i="1" s="1"/>
  <c r="H223" i="1" s="1"/>
  <c r="AG223" i="1"/>
  <c r="Y223" i="1"/>
  <c r="X223" i="1"/>
  <c r="W223" i="1" s="1"/>
  <c r="P223" i="1"/>
  <c r="N223" i="1"/>
  <c r="J223" i="1"/>
  <c r="BI223" i="1" s="1"/>
  <c r="DI222" i="1"/>
  <c r="DH222" i="1"/>
  <c r="DF222" i="1"/>
  <c r="BU222" i="1"/>
  <c r="BT222" i="1"/>
  <c r="BL222" i="1"/>
  <c r="BF222" i="1"/>
  <c r="AZ222" i="1"/>
  <c r="BM222" i="1" s="1"/>
  <c r="BP222" i="1" s="1"/>
  <c r="AU222" i="1"/>
  <c r="AT222" i="1"/>
  <c r="AS222" i="1"/>
  <c r="AL222" i="1"/>
  <c r="I222" i="1" s="1"/>
  <c r="H222" i="1" s="1"/>
  <c r="AG222" i="1"/>
  <c r="AF222" i="1"/>
  <c r="AE222" i="1"/>
  <c r="AA222" i="1"/>
  <c r="Y222" i="1"/>
  <c r="X222" i="1"/>
  <c r="W222" i="1"/>
  <c r="P222" i="1"/>
  <c r="N222" i="1"/>
  <c r="K222" i="1"/>
  <c r="J222" i="1"/>
  <c r="BI222" i="1" s="1"/>
  <c r="DI221" i="1"/>
  <c r="S221" i="1" s="1"/>
  <c r="DH221" i="1"/>
  <c r="DF221" i="1"/>
  <c r="DG221" i="1" s="1"/>
  <c r="BU221" i="1"/>
  <c r="BT221" i="1"/>
  <c r="BL221" i="1"/>
  <c r="BJ221" i="1"/>
  <c r="BH221" i="1"/>
  <c r="BF221" i="1"/>
  <c r="AZ221" i="1"/>
  <c r="BM221" i="1" s="1"/>
  <c r="BP221" i="1" s="1"/>
  <c r="AU221" i="1"/>
  <c r="AS221" i="1" s="1"/>
  <c r="AE221" i="1" s="1"/>
  <c r="AT221" i="1"/>
  <c r="AL221" i="1"/>
  <c r="AG221" i="1"/>
  <c r="J221" i="1" s="1"/>
  <c r="BI221" i="1" s="1"/>
  <c r="BK221" i="1" s="1"/>
  <c r="AF221" i="1"/>
  <c r="Y221" i="1"/>
  <c r="X221" i="1"/>
  <c r="W221" i="1"/>
  <c r="P221" i="1"/>
  <c r="N221" i="1"/>
  <c r="K221" i="1"/>
  <c r="I221" i="1"/>
  <c r="H221" i="1" s="1"/>
  <c r="DI220" i="1"/>
  <c r="S220" i="1" s="1"/>
  <c r="DH220" i="1"/>
  <c r="DG220" i="1"/>
  <c r="BH220" i="1" s="1"/>
  <c r="DF220" i="1"/>
  <c r="BU220" i="1"/>
  <c r="BT220" i="1"/>
  <c r="BM220" i="1"/>
  <c r="BP220" i="1" s="1"/>
  <c r="BL220" i="1"/>
  <c r="BF220" i="1"/>
  <c r="BJ220" i="1" s="1"/>
  <c r="AZ220" i="1"/>
  <c r="AU220" i="1"/>
  <c r="AS220" i="1" s="1"/>
  <c r="AL220" i="1"/>
  <c r="AG220" i="1"/>
  <c r="J220" i="1" s="1"/>
  <c r="BI220" i="1" s="1"/>
  <c r="BK220" i="1" s="1"/>
  <c r="Y220" i="1"/>
  <c r="W220" i="1" s="1"/>
  <c r="X220" i="1"/>
  <c r="P220" i="1"/>
  <c r="I220" i="1"/>
  <c r="H220" i="1" s="1"/>
  <c r="AA220" i="1" s="1"/>
  <c r="DI219" i="1"/>
  <c r="DH219" i="1"/>
  <c r="DG219" i="1"/>
  <c r="BH219" i="1" s="1"/>
  <c r="DF219" i="1"/>
  <c r="BU219" i="1"/>
  <c r="BT219" i="1"/>
  <c r="BL219" i="1"/>
  <c r="BF219" i="1"/>
  <c r="BJ219" i="1" s="1"/>
  <c r="AZ219" i="1"/>
  <c r="BM219" i="1" s="1"/>
  <c r="BP219" i="1" s="1"/>
  <c r="AU219" i="1"/>
  <c r="AS219" i="1"/>
  <c r="AL219" i="1"/>
  <c r="AG219" i="1"/>
  <c r="AA219" i="1"/>
  <c r="Y219" i="1"/>
  <c r="X219" i="1"/>
  <c r="W219" i="1"/>
  <c r="S219" i="1"/>
  <c r="P219" i="1"/>
  <c r="J219" i="1"/>
  <c r="BI219" i="1" s="1"/>
  <c r="BK219" i="1" s="1"/>
  <c r="I219" i="1"/>
  <c r="H219" i="1" s="1"/>
  <c r="DI218" i="1"/>
  <c r="S218" i="1" s="1"/>
  <c r="DH218" i="1"/>
  <c r="DG218" i="1"/>
  <c r="DF218" i="1"/>
  <c r="BU218" i="1"/>
  <c r="BT218" i="1"/>
  <c r="BS218" i="1"/>
  <c r="BM218" i="1"/>
  <c r="BP218" i="1" s="1"/>
  <c r="BL218" i="1"/>
  <c r="BI218" i="1"/>
  <c r="BK218" i="1" s="1"/>
  <c r="BH218" i="1"/>
  <c r="BF218" i="1"/>
  <c r="BJ218" i="1" s="1"/>
  <c r="AZ218" i="1"/>
  <c r="AU218" i="1"/>
  <c r="AS218" i="1" s="1"/>
  <c r="AL218" i="1"/>
  <c r="AG218" i="1"/>
  <c r="J218" i="1" s="1"/>
  <c r="Y218" i="1"/>
  <c r="W218" i="1" s="1"/>
  <c r="X218" i="1"/>
  <c r="P218" i="1"/>
  <c r="I218" i="1"/>
  <c r="H218" i="1" s="1"/>
  <c r="AA218" i="1" s="1"/>
  <c r="DI217" i="1"/>
  <c r="DH217" i="1"/>
  <c r="DG217" i="1"/>
  <c r="BH217" i="1" s="1"/>
  <c r="DF217" i="1"/>
  <c r="BU217" i="1"/>
  <c r="BT217" i="1"/>
  <c r="BL217" i="1"/>
  <c r="BF217" i="1"/>
  <c r="BJ217" i="1" s="1"/>
  <c r="AZ217" i="1"/>
  <c r="BM217" i="1" s="1"/>
  <c r="BP217" i="1" s="1"/>
  <c r="AU217" i="1"/>
  <c r="AS217" i="1"/>
  <c r="AL217" i="1"/>
  <c r="AG217" i="1"/>
  <c r="AE217" i="1"/>
  <c r="Y217" i="1"/>
  <c r="X217" i="1"/>
  <c r="W217" i="1"/>
  <c r="S217" i="1"/>
  <c r="P217" i="1"/>
  <c r="K217" i="1"/>
  <c r="J217" i="1"/>
  <c r="BI217" i="1" s="1"/>
  <c r="BK217" i="1" s="1"/>
  <c r="I217" i="1"/>
  <c r="H217" i="1" s="1"/>
  <c r="DI216" i="1"/>
  <c r="S216" i="1" s="1"/>
  <c r="DH216" i="1"/>
  <c r="DF216" i="1"/>
  <c r="DG216" i="1" s="1"/>
  <c r="BH216" i="1" s="1"/>
  <c r="BJ216" i="1" s="1"/>
  <c r="BU216" i="1"/>
  <c r="BT216" i="1"/>
  <c r="BM216" i="1"/>
  <c r="BP216" i="1" s="1"/>
  <c r="BL216" i="1"/>
  <c r="BI216" i="1"/>
  <c r="BK216" i="1" s="1"/>
  <c r="BF216" i="1"/>
  <c r="AZ216" i="1"/>
  <c r="AU216" i="1"/>
  <c r="AS216" i="1" s="1"/>
  <c r="AL216" i="1"/>
  <c r="AG216" i="1"/>
  <c r="J216" i="1" s="1"/>
  <c r="Y216" i="1"/>
  <c r="X216" i="1"/>
  <c r="P216" i="1"/>
  <c r="I216" i="1"/>
  <c r="H216" i="1" s="1"/>
  <c r="AA216" i="1" s="1"/>
  <c r="DI215" i="1"/>
  <c r="DH215" i="1"/>
  <c r="DG215" i="1"/>
  <c r="BH215" i="1" s="1"/>
  <c r="DF215" i="1"/>
  <c r="BU215" i="1"/>
  <c r="BT215" i="1"/>
  <c r="BL215" i="1"/>
  <c r="BK215" i="1"/>
  <c r="BF215" i="1"/>
  <c r="BJ215" i="1" s="1"/>
  <c r="AZ215" i="1"/>
  <c r="BM215" i="1" s="1"/>
  <c r="BP215" i="1" s="1"/>
  <c r="AU215" i="1"/>
  <c r="AS215" i="1"/>
  <c r="AL215" i="1"/>
  <c r="AG215" i="1"/>
  <c r="Y215" i="1"/>
  <c r="X215" i="1"/>
  <c r="W215" i="1"/>
  <c r="S215" i="1"/>
  <c r="P215" i="1"/>
  <c r="K215" i="1"/>
  <c r="J215" i="1"/>
  <c r="BI215" i="1" s="1"/>
  <c r="I215" i="1"/>
  <c r="H215" i="1" s="1"/>
  <c r="DI214" i="1"/>
  <c r="S214" i="1" s="1"/>
  <c r="DH214" i="1"/>
  <c r="DG214" i="1" s="1"/>
  <c r="BH214" i="1" s="1"/>
  <c r="DF214" i="1"/>
  <c r="BU214" i="1"/>
  <c r="BT214" i="1"/>
  <c r="BM214" i="1"/>
  <c r="BP214" i="1" s="1"/>
  <c r="BL214" i="1"/>
  <c r="BI214" i="1"/>
  <c r="BK214" i="1" s="1"/>
  <c r="BF214" i="1"/>
  <c r="AZ214" i="1"/>
  <c r="AU214" i="1"/>
  <c r="AS214" i="1" s="1"/>
  <c r="AL214" i="1"/>
  <c r="AG214" i="1"/>
  <c r="J214" i="1" s="1"/>
  <c r="Y214" i="1"/>
  <c r="X214" i="1"/>
  <c r="W214" i="1" s="1"/>
  <c r="P214" i="1"/>
  <c r="I214" i="1"/>
  <c r="H214" i="1" s="1"/>
  <c r="AA214" i="1" s="1"/>
  <c r="DI213" i="1"/>
  <c r="DH213" i="1"/>
  <c r="DG213" i="1"/>
  <c r="BH213" i="1" s="1"/>
  <c r="DF213" i="1"/>
  <c r="BU213" i="1"/>
  <c r="BT213" i="1"/>
  <c r="BQ213" i="1"/>
  <c r="BL213" i="1"/>
  <c r="BF213" i="1"/>
  <c r="AZ213" i="1"/>
  <c r="BM213" i="1" s="1"/>
  <c r="BP213" i="1" s="1"/>
  <c r="AU213" i="1"/>
  <c r="AS213" i="1"/>
  <c r="AL213" i="1"/>
  <c r="AG213" i="1"/>
  <c r="Y213" i="1"/>
  <c r="X213" i="1"/>
  <c r="W213" i="1"/>
  <c r="S213" i="1"/>
  <c r="P213" i="1"/>
  <c r="J213" i="1"/>
  <c r="BI213" i="1" s="1"/>
  <c r="I213" i="1"/>
  <c r="H213" i="1" s="1"/>
  <c r="DI212" i="1"/>
  <c r="S212" i="1" s="1"/>
  <c r="DH212" i="1"/>
  <c r="DF212" i="1"/>
  <c r="DG212" i="1" s="1"/>
  <c r="BH212" i="1" s="1"/>
  <c r="BU212" i="1"/>
  <c r="BT212" i="1"/>
  <c r="BM212" i="1"/>
  <c r="BP212" i="1" s="1"/>
  <c r="BL212" i="1"/>
  <c r="BF212" i="1"/>
  <c r="BJ212" i="1" s="1"/>
  <c r="AZ212" i="1"/>
  <c r="AU212" i="1"/>
  <c r="AS212" i="1" s="1"/>
  <c r="AL212" i="1"/>
  <c r="AG212" i="1"/>
  <c r="J212" i="1" s="1"/>
  <c r="BI212" i="1" s="1"/>
  <c r="BK212" i="1" s="1"/>
  <c r="Y212" i="1"/>
  <c r="X212" i="1"/>
  <c r="P212" i="1"/>
  <c r="I212" i="1"/>
  <c r="H212" i="1" s="1"/>
  <c r="AA212" i="1" s="1"/>
  <c r="DI211" i="1"/>
  <c r="DH211" i="1"/>
  <c r="DG211" i="1"/>
  <c r="BH211" i="1" s="1"/>
  <c r="DF211" i="1"/>
  <c r="BU211" i="1"/>
  <c r="BT211" i="1"/>
  <c r="BL211" i="1"/>
  <c r="BF211" i="1"/>
  <c r="BJ211" i="1" s="1"/>
  <c r="AZ211" i="1"/>
  <c r="BM211" i="1" s="1"/>
  <c r="BP211" i="1" s="1"/>
  <c r="AU211" i="1"/>
  <c r="AS211" i="1"/>
  <c r="AL211" i="1"/>
  <c r="I211" i="1" s="1"/>
  <c r="H211" i="1" s="1"/>
  <c r="AG211" i="1"/>
  <c r="AE211" i="1"/>
  <c r="Y211" i="1"/>
  <c r="X211" i="1"/>
  <c r="W211" i="1"/>
  <c r="S211" i="1"/>
  <c r="P211" i="1"/>
  <c r="K211" i="1"/>
  <c r="J211" i="1"/>
  <c r="BI211" i="1" s="1"/>
  <c r="BK211" i="1" s="1"/>
  <c r="DI210" i="1"/>
  <c r="S210" i="1" s="1"/>
  <c r="DH210" i="1"/>
  <c r="DF210" i="1"/>
  <c r="DG210" i="1" s="1"/>
  <c r="BH210" i="1" s="1"/>
  <c r="BJ210" i="1" s="1"/>
  <c r="BU210" i="1"/>
  <c r="BT210" i="1"/>
  <c r="BS210" i="1"/>
  <c r="BM210" i="1"/>
  <c r="BP210" i="1" s="1"/>
  <c r="BL210" i="1"/>
  <c r="BF210" i="1"/>
  <c r="AZ210" i="1"/>
  <c r="AU210" i="1"/>
  <c r="AS210" i="1" s="1"/>
  <c r="AL210" i="1"/>
  <c r="AG210" i="1"/>
  <c r="J210" i="1" s="1"/>
  <c r="BI210" i="1" s="1"/>
  <c r="BK210" i="1" s="1"/>
  <c r="Y210" i="1"/>
  <c r="X210" i="1"/>
  <c r="P210" i="1"/>
  <c r="I210" i="1"/>
  <c r="H210" i="1" s="1"/>
  <c r="AA210" i="1" s="1"/>
  <c r="DI209" i="1"/>
  <c r="DH209" i="1"/>
  <c r="DG209" i="1"/>
  <c r="BH209" i="1" s="1"/>
  <c r="DF209" i="1"/>
  <c r="BU209" i="1"/>
  <c r="BT209" i="1"/>
  <c r="BL209" i="1"/>
  <c r="BF209" i="1"/>
  <c r="BJ209" i="1" s="1"/>
  <c r="AZ209" i="1"/>
  <c r="BM209" i="1" s="1"/>
  <c r="BP209" i="1" s="1"/>
  <c r="AU209" i="1"/>
  <c r="AS209" i="1"/>
  <c r="AL209" i="1"/>
  <c r="I209" i="1" s="1"/>
  <c r="H209" i="1" s="1"/>
  <c r="AG209" i="1"/>
  <c r="AE209" i="1"/>
  <c r="Y209" i="1"/>
  <c r="X209" i="1"/>
  <c r="W209" i="1"/>
  <c r="S209" i="1"/>
  <c r="P209" i="1"/>
  <c r="K209" i="1"/>
  <c r="J209" i="1"/>
  <c r="BI209" i="1" s="1"/>
  <c r="BK209" i="1" s="1"/>
  <c r="DI208" i="1"/>
  <c r="S208" i="1" s="1"/>
  <c r="DH208" i="1"/>
  <c r="DF208" i="1"/>
  <c r="DG208" i="1" s="1"/>
  <c r="BH208" i="1" s="1"/>
  <c r="BJ208" i="1" s="1"/>
  <c r="BU208" i="1"/>
  <c r="BT208" i="1"/>
  <c r="BS208" i="1"/>
  <c r="BM208" i="1"/>
  <c r="BP208" i="1" s="1"/>
  <c r="BL208" i="1"/>
  <c r="BF208" i="1"/>
  <c r="AZ208" i="1"/>
  <c r="AU208" i="1"/>
  <c r="AS208" i="1" s="1"/>
  <c r="AL208" i="1"/>
  <c r="AG208" i="1"/>
  <c r="J208" i="1" s="1"/>
  <c r="BI208" i="1" s="1"/>
  <c r="BK208" i="1" s="1"/>
  <c r="Y208" i="1"/>
  <c r="X208" i="1"/>
  <c r="P208" i="1"/>
  <c r="I208" i="1"/>
  <c r="H208" i="1" s="1"/>
  <c r="AA208" i="1" s="1"/>
  <c r="DI207" i="1"/>
  <c r="DH207" i="1"/>
  <c r="DG207" i="1"/>
  <c r="BH207" i="1" s="1"/>
  <c r="DF207" i="1"/>
  <c r="BU207" i="1"/>
  <c r="BT207" i="1"/>
  <c r="BL207" i="1"/>
  <c r="BF207" i="1"/>
  <c r="BJ207" i="1" s="1"/>
  <c r="AZ207" i="1"/>
  <c r="BM207" i="1" s="1"/>
  <c r="BP207" i="1" s="1"/>
  <c r="AU207" i="1"/>
  <c r="AS207" i="1"/>
  <c r="AL207" i="1"/>
  <c r="I207" i="1" s="1"/>
  <c r="H207" i="1" s="1"/>
  <c r="AG207" i="1"/>
  <c r="AE207" i="1"/>
  <c r="Y207" i="1"/>
  <c r="X207" i="1"/>
  <c r="W207" i="1"/>
  <c r="S207" i="1"/>
  <c r="P207" i="1"/>
  <c r="K207" i="1"/>
  <c r="J207" i="1"/>
  <c r="BI207" i="1" s="1"/>
  <c r="BK207" i="1" s="1"/>
  <c r="DI206" i="1"/>
  <c r="DH206" i="1"/>
  <c r="DF206" i="1"/>
  <c r="DG206" i="1" s="1"/>
  <c r="BH206" i="1" s="1"/>
  <c r="BJ206" i="1" s="1"/>
  <c r="BU206" i="1"/>
  <c r="BT206" i="1"/>
  <c r="BS206" i="1"/>
  <c r="BM206" i="1"/>
  <c r="BP206" i="1" s="1"/>
  <c r="BL206" i="1"/>
  <c r="BF206" i="1"/>
  <c r="AZ206" i="1"/>
  <c r="AU206" i="1"/>
  <c r="AS206" i="1" s="1"/>
  <c r="AL206" i="1"/>
  <c r="AG206" i="1"/>
  <c r="J206" i="1" s="1"/>
  <c r="BI206" i="1" s="1"/>
  <c r="BK206" i="1" s="1"/>
  <c r="Y206" i="1"/>
  <c r="X206" i="1"/>
  <c r="P206" i="1"/>
  <c r="I206" i="1"/>
  <c r="H206" i="1" s="1"/>
  <c r="AA206" i="1" s="1"/>
  <c r="DI205" i="1"/>
  <c r="DH205" i="1"/>
  <c r="DG205" i="1"/>
  <c r="BH205" i="1" s="1"/>
  <c r="DF205" i="1"/>
  <c r="BU205" i="1"/>
  <c r="BT205" i="1"/>
  <c r="BL205" i="1"/>
  <c r="BF205" i="1"/>
  <c r="BJ205" i="1" s="1"/>
  <c r="AZ205" i="1"/>
  <c r="BM205" i="1" s="1"/>
  <c r="BP205" i="1" s="1"/>
  <c r="AU205" i="1"/>
  <c r="AS205" i="1"/>
  <c r="AL205" i="1"/>
  <c r="I205" i="1" s="1"/>
  <c r="H205" i="1" s="1"/>
  <c r="AG205" i="1"/>
  <c r="AE205" i="1"/>
  <c r="Y205" i="1"/>
  <c r="X205" i="1"/>
  <c r="W205" i="1"/>
  <c r="S205" i="1"/>
  <c r="P205" i="1"/>
  <c r="K205" i="1"/>
  <c r="J205" i="1"/>
  <c r="BI205" i="1" s="1"/>
  <c r="BK205" i="1" s="1"/>
  <c r="DI204" i="1"/>
  <c r="DH204" i="1"/>
  <c r="DF204" i="1"/>
  <c r="DG204" i="1" s="1"/>
  <c r="BH204" i="1" s="1"/>
  <c r="BJ204" i="1" s="1"/>
  <c r="BU204" i="1"/>
  <c r="BT204" i="1"/>
  <c r="BS204" i="1"/>
  <c r="BM204" i="1"/>
  <c r="BP204" i="1" s="1"/>
  <c r="BL204" i="1"/>
  <c r="BF204" i="1"/>
  <c r="AZ204" i="1"/>
  <c r="AU204" i="1"/>
  <c r="AS204" i="1" s="1"/>
  <c r="AL204" i="1"/>
  <c r="AG204" i="1"/>
  <c r="J204" i="1" s="1"/>
  <c r="BI204" i="1" s="1"/>
  <c r="BK204" i="1" s="1"/>
  <c r="Y204" i="1"/>
  <c r="X204" i="1"/>
  <c r="P204" i="1"/>
  <c r="I204" i="1"/>
  <c r="H204" i="1" s="1"/>
  <c r="AA204" i="1" s="1"/>
  <c r="DI203" i="1"/>
  <c r="DH203" i="1"/>
  <c r="DG203" i="1"/>
  <c r="BH203" i="1" s="1"/>
  <c r="DF203" i="1"/>
  <c r="BU203" i="1"/>
  <c r="BT203" i="1"/>
  <c r="BL203" i="1"/>
  <c r="BF203" i="1"/>
  <c r="BJ203" i="1" s="1"/>
  <c r="AZ203" i="1"/>
  <c r="BM203" i="1" s="1"/>
  <c r="BP203" i="1" s="1"/>
  <c r="AU203" i="1"/>
  <c r="AS203" i="1"/>
  <c r="AL203" i="1"/>
  <c r="I203" i="1" s="1"/>
  <c r="H203" i="1" s="1"/>
  <c r="AG203" i="1"/>
  <c r="AE203" i="1"/>
  <c r="Y203" i="1"/>
  <c r="X203" i="1"/>
  <c r="W203" i="1"/>
  <c r="S203" i="1"/>
  <c r="P203" i="1"/>
  <c r="K203" i="1"/>
  <c r="J203" i="1"/>
  <c r="BI203" i="1" s="1"/>
  <c r="BK203" i="1" s="1"/>
  <c r="DI202" i="1"/>
  <c r="DH202" i="1"/>
  <c r="DF202" i="1"/>
  <c r="DG202" i="1" s="1"/>
  <c r="BH202" i="1" s="1"/>
  <c r="BJ202" i="1" s="1"/>
  <c r="BU202" i="1"/>
  <c r="BT202" i="1"/>
  <c r="BS202" i="1"/>
  <c r="BM202" i="1"/>
  <c r="BP202" i="1" s="1"/>
  <c r="BL202" i="1"/>
  <c r="BF202" i="1"/>
  <c r="AZ202" i="1"/>
  <c r="AU202" i="1"/>
  <c r="AS202" i="1" s="1"/>
  <c r="AL202" i="1"/>
  <c r="AG202" i="1"/>
  <c r="J202" i="1" s="1"/>
  <c r="BI202" i="1" s="1"/>
  <c r="BK202" i="1" s="1"/>
  <c r="Y202" i="1"/>
  <c r="X202" i="1"/>
  <c r="P202" i="1"/>
  <c r="I202" i="1"/>
  <c r="H202" i="1" s="1"/>
  <c r="AA202" i="1" s="1"/>
  <c r="DI201" i="1"/>
  <c r="DH201" i="1"/>
  <c r="DG201" i="1"/>
  <c r="BH201" i="1" s="1"/>
  <c r="DF201" i="1"/>
  <c r="BU201" i="1"/>
  <c r="BT201" i="1"/>
  <c r="BL201" i="1"/>
  <c r="BF201" i="1"/>
  <c r="BJ201" i="1" s="1"/>
  <c r="AZ201" i="1"/>
  <c r="BM201" i="1" s="1"/>
  <c r="BP201" i="1" s="1"/>
  <c r="AU201" i="1"/>
  <c r="AS201" i="1"/>
  <c r="AL201" i="1"/>
  <c r="I201" i="1" s="1"/>
  <c r="H201" i="1" s="1"/>
  <c r="AG201" i="1"/>
  <c r="AE201" i="1"/>
  <c r="Y201" i="1"/>
  <c r="X201" i="1"/>
  <c r="W201" i="1"/>
  <c r="S201" i="1"/>
  <c r="P201" i="1"/>
  <c r="K201" i="1"/>
  <c r="J201" i="1"/>
  <c r="BI201" i="1" s="1"/>
  <c r="BK201" i="1" s="1"/>
  <c r="DI200" i="1"/>
  <c r="DH200" i="1"/>
  <c r="DF200" i="1"/>
  <c r="DG200" i="1" s="1"/>
  <c r="BU200" i="1"/>
  <c r="BT200" i="1"/>
  <c r="BS200" i="1"/>
  <c r="BM200" i="1"/>
  <c r="BP200" i="1" s="1"/>
  <c r="BL200" i="1"/>
  <c r="BH200" i="1"/>
  <c r="BJ200" i="1" s="1"/>
  <c r="BF200" i="1"/>
  <c r="AZ200" i="1"/>
  <c r="AU200" i="1"/>
  <c r="AS200" i="1" s="1"/>
  <c r="AT200" i="1"/>
  <c r="AL200" i="1"/>
  <c r="AG200" i="1"/>
  <c r="J200" i="1" s="1"/>
  <c r="BI200" i="1" s="1"/>
  <c r="BK200" i="1" s="1"/>
  <c r="AF200" i="1"/>
  <c r="Y200" i="1"/>
  <c r="X200" i="1"/>
  <c r="P200" i="1"/>
  <c r="N200" i="1"/>
  <c r="I200" i="1"/>
  <c r="H200" i="1" s="1"/>
  <c r="AA200" i="1" s="1"/>
  <c r="DI199" i="1"/>
  <c r="DH199" i="1"/>
  <c r="DG199" i="1"/>
  <c r="BH199" i="1" s="1"/>
  <c r="DF199" i="1"/>
  <c r="S199" i="1" s="1"/>
  <c r="BU199" i="1"/>
  <c r="BT199" i="1"/>
  <c r="BL199" i="1"/>
  <c r="BJ199" i="1"/>
  <c r="BF199" i="1"/>
  <c r="AZ199" i="1"/>
  <c r="BM199" i="1" s="1"/>
  <c r="BP199" i="1" s="1"/>
  <c r="AU199" i="1"/>
  <c r="AS199" i="1"/>
  <c r="AT199" i="1" s="1"/>
  <c r="AL199" i="1"/>
  <c r="AG199" i="1"/>
  <c r="AE199" i="1"/>
  <c r="Y199" i="1"/>
  <c r="X199" i="1"/>
  <c r="W199" i="1" s="1"/>
  <c r="T199" i="1"/>
  <c r="U199" i="1" s="1"/>
  <c r="P199" i="1"/>
  <c r="AB199" i="1" s="1"/>
  <c r="N199" i="1"/>
  <c r="J199" i="1"/>
  <c r="BI199" i="1" s="1"/>
  <c r="BK199" i="1" s="1"/>
  <c r="I199" i="1"/>
  <c r="H199" i="1"/>
  <c r="DI198" i="1"/>
  <c r="DH198" i="1"/>
  <c r="DF198" i="1"/>
  <c r="BU198" i="1"/>
  <c r="BT198" i="1"/>
  <c r="BL198" i="1"/>
  <c r="BF198" i="1"/>
  <c r="AZ198" i="1"/>
  <c r="BM198" i="1" s="1"/>
  <c r="BP198" i="1" s="1"/>
  <c r="AU198" i="1"/>
  <c r="AT198" i="1"/>
  <c r="AS198" i="1"/>
  <c r="AL198" i="1"/>
  <c r="I198" i="1" s="1"/>
  <c r="H198" i="1" s="1"/>
  <c r="AG198" i="1"/>
  <c r="AF198" i="1"/>
  <c r="AE198" i="1"/>
  <c r="Y198" i="1"/>
  <c r="X198" i="1"/>
  <c r="W198" i="1" s="1"/>
  <c r="P198" i="1"/>
  <c r="N198" i="1"/>
  <c r="K198" i="1"/>
  <c r="J198" i="1"/>
  <c r="BI198" i="1" s="1"/>
  <c r="DI197" i="1"/>
  <c r="DH197" i="1"/>
  <c r="DF197" i="1"/>
  <c r="DG197" i="1" s="1"/>
  <c r="BH197" i="1" s="1"/>
  <c r="BJ197" i="1" s="1"/>
  <c r="BU197" i="1"/>
  <c r="BT197" i="1"/>
  <c r="BL197" i="1"/>
  <c r="BF197" i="1"/>
  <c r="AZ197" i="1"/>
  <c r="BM197" i="1" s="1"/>
  <c r="BP197" i="1" s="1"/>
  <c r="BR197" i="1" s="1"/>
  <c r="BV197" i="1" s="1"/>
  <c r="BW197" i="1" s="1"/>
  <c r="AU197" i="1"/>
  <c r="AS197" i="1" s="1"/>
  <c r="AT197" i="1" s="1"/>
  <c r="AL197" i="1"/>
  <c r="I197" i="1" s="1"/>
  <c r="AG197" i="1"/>
  <c r="AF197" i="1"/>
  <c r="Y197" i="1"/>
  <c r="X197" i="1"/>
  <c r="W197" i="1" s="1"/>
  <c r="P197" i="1"/>
  <c r="J197" i="1"/>
  <c r="BI197" i="1" s="1"/>
  <c r="BK197" i="1" s="1"/>
  <c r="H197" i="1"/>
  <c r="DI196" i="1"/>
  <c r="DH196" i="1"/>
  <c r="DF196" i="1"/>
  <c r="BU196" i="1"/>
  <c r="BT196" i="1"/>
  <c r="BL196" i="1"/>
  <c r="BF196" i="1"/>
  <c r="AZ196" i="1"/>
  <c r="BM196" i="1" s="1"/>
  <c r="BP196" i="1" s="1"/>
  <c r="AU196" i="1"/>
  <c r="AT196" i="1"/>
  <c r="AS196" i="1"/>
  <c r="AL196" i="1"/>
  <c r="I196" i="1" s="1"/>
  <c r="H196" i="1" s="1"/>
  <c r="AG196" i="1"/>
  <c r="AF196" i="1"/>
  <c r="AE196" i="1"/>
  <c r="Y196" i="1"/>
  <c r="X196" i="1"/>
  <c r="W196" i="1" s="1"/>
  <c r="P196" i="1"/>
  <c r="N196" i="1"/>
  <c r="K196" i="1"/>
  <c r="J196" i="1"/>
  <c r="BI196" i="1" s="1"/>
  <c r="DI195" i="1"/>
  <c r="DH195" i="1"/>
  <c r="DF195" i="1"/>
  <c r="DG195" i="1" s="1"/>
  <c r="BH195" i="1" s="1"/>
  <c r="BJ195" i="1" s="1"/>
  <c r="BU195" i="1"/>
  <c r="BT195" i="1"/>
  <c r="BL195" i="1"/>
  <c r="BF195" i="1"/>
  <c r="AZ195" i="1"/>
  <c r="BM195" i="1" s="1"/>
  <c r="BP195" i="1" s="1"/>
  <c r="AU195" i="1"/>
  <c r="AS195" i="1" s="1"/>
  <c r="AL195" i="1"/>
  <c r="I195" i="1" s="1"/>
  <c r="AG195" i="1"/>
  <c r="Y195" i="1"/>
  <c r="X195" i="1"/>
  <c r="W195" i="1" s="1"/>
  <c r="P195" i="1"/>
  <c r="J195" i="1"/>
  <c r="BI195" i="1" s="1"/>
  <c r="H195" i="1"/>
  <c r="DI194" i="1"/>
  <c r="DH194" i="1"/>
  <c r="DF194" i="1"/>
  <c r="BU194" i="1"/>
  <c r="BT194" i="1"/>
  <c r="BL194" i="1"/>
  <c r="BF194" i="1"/>
  <c r="AZ194" i="1"/>
  <c r="BM194" i="1" s="1"/>
  <c r="BP194" i="1" s="1"/>
  <c r="AU194" i="1"/>
  <c r="AT194" i="1"/>
  <c r="AS194" i="1"/>
  <c r="AL194" i="1"/>
  <c r="I194" i="1" s="1"/>
  <c r="H194" i="1" s="1"/>
  <c r="AG194" i="1"/>
  <c r="AF194" i="1"/>
  <c r="AE194" i="1"/>
  <c r="Y194" i="1"/>
  <c r="X194" i="1"/>
  <c r="W194" i="1" s="1"/>
  <c r="P194" i="1"/>
  <c r="N194" i="1"/>
  <c r="K194" i="1"/>
  <c r="J194" i="1"/>
  <c r="BI194" i="1" s="1"/>
  <c r="DI193" i="1"/>
  <c r="DH193" i="1"/>
  <c r="DF193" i="1"/>
  <c r="BU193" i="1"/>
  <c r="BT193" i="1"/>
  <c r="BL193" i="1"/>
  <c r="BF193" i="1"/>
  <c r="AZ193" i="1"/>
  <c r="BM193" i="1" s="1"/>
  <c r="BP193" i="1" s="1"/>
  <c r="AU193" i="1"/>
  <c r="AS193" i="1" s="1"/>
  <c r="AT193" i="1"/>
  <c r="AL193" i="1"/>
  <c r="I193" i="1" s="1"/>
  <c r="AG193" i="1"/>
  <c r="AF193" i="1"/>
  <c r="Y193" i="1"/>
  <c r="X193" i="1"/>
  <c r="W193" i="1" s="1"/>
  <c r="P193" i="1"/>
  <c r="N193" i="1"/>
  <c r="J193" i="1"/>
  <c r="BI193" i="1" s="1"/>
  <c r="H193" i="1"/>
  <c r="DI192" i="1"/>
  <c r="DH192" i="1"/>
  <c r="DF192" i="1"/>
  <c r="BU192" i="1"/>
  <c r="BT192" i="1"/>
  <c r="BL192" i="1"/>
  <c r="BF192" i="1"/>
  <c r="AZ192" i="1"/>
  <c r="BM192" i="1" s="1"/>
  <c r="BP192" i="1" s="1"/>
  <c r="AU192" i="1"/>
  <c r="AT192" i="1"/>
  <c r="AS192" i="1"/>
  <c r="AL192" i="1"/>
  <c r="I192" i="1" s="1"/>
  <c r="H192" i="1" s="1"/>
  <c r="AG192" i="1"/>
  <c r="AF192" i="1"/>
  <c r="AE192" i="1"/>
  <c r="Y192" i="1"/>
  <c r="X192" i="1"/>
  <c r="W192" i="1" s="1"/>
  <c r="P192" i="1"/>
  <c r="N192" i="1"/>
  <c r="K192" i="1"/>
  <c r="J192" i="1"/>
  <c r="BI192" i="1" s="1"/>
  <c r="DI191" i="1"/>
  <c r="DH191" i="1"/>
  <c r="DF191" i="1"/>
  <c r="BU191" i="1"/>
  <c r="BT191" i="1"/>
  <c r="BR191" i="1"/>
  <c r="BV191" i="1" s="1"/>
  <c r="BW191" i="1" s="1"/>
  <c r="BP191" i="1"/>
  <c r="BL191" i="1"/>
  <c r="BF191" i="1"/>
  <c r="AZ191" i="1"/>
  <c r="BM191" i="1" s="1"/>
  <c r="AU191" i="1"/>
  <c r="AS191" i="1" s="1"/>
  <c r="AT191" i="1"/>
  <c r="AL191" i="1"/>
  <c r="I191" i="1" s="1"/>
  <c r="AG191" i="1"/>
  <c r="AF191" i="1"/>
  <c r="Y191" i="1"/>
  <c r="X191" i="1"/>
  <c r="W191" i="1" s="1"/>
  <c r="P191" i="1"/>
  <c r="J191" i="1"/>
  <c r="BI191" i="1" s="1"/>
  <c r="H191" i="1"/>
  <c r="DI190" i="1"/>
  <c r="DH190" i="1"/>
  <c r="DF190" i="1"/>
  <c r="BU190" i="1"/>
  <c r="BT190" i="1"/>
  <c r="BP190" i="1"/>
  <c r="BL190" i="1"/>
  <c r="BF190" i="1"/>
  <c r="AZ190" i="1"/>
  <c r="BM190" i="1" s="1"/>
  <c r="AU190" i="1"/>
  <c r="AT190" i="1"/>
  <c r="AS190" i="1"/>
  <c r="AL190" i="1"/>
  <c r="I190" i="1" s="1"/>
  <c r="H190" i="1" s="1"/>
  <c r="AG190" i="1"/>
  <c r="AF190" i="1"/>
  <c r="AE190" i="1"/>
  <c r="Y190" i="1"/>
  <c r="X190" i="1"/>
  <c r="W190" i="1" s="1"/>
  <c r="P190" i="1"/>
  <c r="N190" i="1"/>
  <c r="K190" i="1"/>
  <c r="J190" i="1"/>
  <c r="BI190" i="1" s="1"/>
  <c r="DI189" i="1"/>
  <c r="DH189" i="1"/>
  <c r="DF189" i="1"/>
  <c r="BU189" i="1"/>
  <c r="BT189" i="1"/>
  <c r="BL189" i="1"/>
  <c r="BF189" i="1"/>
  <c r="AZ189" i="1"/>
  <c r="BM189" i="1" s="1"/>
  <c r="BP189" i="1" s="1"/>
  <c r="AU189" i="1"/>
  <c r="AS189" i="1" s="1"/>
  <c r="AL189" i="1"/>
  <c r="I189" i="1" s="1"/>
  <c r="AG189" i="1"/>
  <c r="AF189" i="1"/>
  <c r="Y189" i="1"/>
  <c r="X189" i="1"/>
  <c r="W189" i="1" s="1"/>
  <c r="P189" i="1"/>
  <c r="J189" i="1"/>
  <c r="BI189" i="1" s="1"/>
  <c r="H189" i="1"/>
  <c r="DI188" i="1"/>
  <c r="DH188" i="1"/>
  <c r="DF188" i="1"/>
  <c r="BU188" i="1"/>
  <c r="BT188" i="1"/>
  <c r="BR188" i="1"/>
  <c r="BV188" i="1" s="1"/>
  <c r="BW188" i="1" s="1"/>
  <c r="BP188" i="1"/>
  <c r="BL188" i="1"/>
  <c r="BF188" i="1"/>
  <c r="AZ188" i="1"/>
  <c r="BM188" i="1" s="1"/>
  <c r="AU188" i="1"/>
  <c r="AT188" i="1"/>
  <c r="AS188" i="1"/>
  <c r="AL188" i="1"/>
  <c r="I188" i="1" s="1"/>
  <c r="AG188" i="1"/>
  <c r="AF188" i="1"/>
  <c r="AE188" i="1"/>
  <c r="Y188" i="1"/>
  <c r="X188" i="1"/>
  <c r="W188" i="1" s="1"/>
  <c r="P188" i="1"/>
  <c r="N188" i="1"/>
  <c r="K188" i="1"/>
  <c r="J188" i="1"/>
  <c r="BI188" i="1" s="1"/>
  <c r="H188" i="1"/>
  <c r="DI187" i="1"/>
  <c r="DH187" i="1"/>
  <c r="DF187" i="1"/>
  <c r="BU187" i="1"/>
  <c r="BT187" i="1"/>
  <c r="BL187" i="1"/>
  <c r="BF187" i="1"/>
  <c r="AZ187" i="1"/>
  <c r="BM187" i="1" s="1"/>
  <c r="BP187" i="1" s="1"/>
  <c r="AU187" i="1"/>
  <c r="AS187" i="1" s="1"/>
  <c r="AT187" i="1" s="1"/>
  <c r="AL187" i="1"/>
  <c r="I187" i="1" s="1"/>
  <c r="H187" i="1" s="1"/>
  <c r="AA187" i="1" s="1"/>
  <c r="AG187" i="1"/>
  <c r="J187" i="1" s="1"/>
  <c r="BI187" i="1" s="1"/>
  <c r="AF187" i="1"/>
  <c r="Y187" i="1"/>
  <c r="X187" i="1"/>
  <c r="W187" i="1" s="1"/>
  <c r="P187" i="1"/>
  <c r="DI186" i="1"/>
  <c r="DH186" i="1"/>
  <c r="DF186" i="1"/>
  <c r="DG186" i="1" s="1"/>
  <c r="BH186" i="1" s="1"/>
  <c r="BU186" i="1"/>
  <c r="BT186" i="1"/>
  <c r="BL186" i="1"/>
  <c r="BF186" i="1"/>
  <c r="BJ186" i="1" s="1"/>
  <c r="AZ186" i="1"/>
  <c r="BM186" i="1" s="1"/>
  <c r="BP186" i="1" s="1"/>
  <c r="AU186" i="1"/>
  <c r="AS186" i="1"/>
  <c r="AL186" i="1"/>
  <c r="I186" i="1" s="1"/>
  <c r="H186" i="1" s="1"/>
  <c r="AG186" i="1"/>
  <c r="AE186" i="1"/>
  <c r="Y186" i="1"/>
  <c r="X186" i="1"/>
  <c r="W186" i="1"/>
  <c r="S186" i="1"/>
  <c r="P186" i="1"/>
  <c r="K186" i="1"/>
  <c r="J186" i="1"/>
  <c r="BI186" i="1" s="1"/>
  <c r="BK186" i="1" s="1"/>
  <c r="DI185" i="1"/>
  <c r="DH185" i="1"/>
  <c r="DF185" i="1"/>
  <c r="DG185" i="1" s="1"/>
  <c r="BH185" i="1" s="1"/>
  <c r="BJ185" i="1" s="1"/>
  <c r="BU185" i="1"/>
  <c r="BT185" i="1"/>
  <c r="BS185" i="1"/>
  <c r="BM185" i="1"/>
  <c r="BP185" i="1" s="1"/>
  <c r="BL185" i="1"/>
  <c r="BI185" i="1"/>
  <c r="BK185" i="1" s="1"/>
  <c r="BF185" i="1"/>
  <c r="AZ185" i="1"/>
  <c r="AU185" i="1"/>
  <c r="AS185" i="1" s="1"/>
  <c r="AL185" i="1"/>
  <c r="AG185" i="1"/>
  <c r="J185" i="1" s="1"/>
  <c r="Y185" i="1"/>
  <c r="X185" i="1"/>
  <c r="P185" i="1"/>
  <c r="I185" i="1"/>
  <c r="H185" i="1" s="1"/>
  <c r="AA185" i="1" s="1"/>
  <c r="DI184" i="1"/>
  <c r="DH184" i="1"/>
  <c r="DG184" i="1"/>
  <c r="BH184" i="1" s="1"/>
  <c r="DF184" i="1"/>
  <c r="BU184" i="1"/>
  <c r="BT184" i="1"/>
  <c r="BL184" i="1"/>
  <c r="BF184" i="1"/>
  <c r="BJ184" i="1" s="1"/>
  <c r="AZ184" i="1"/>
  <c r="BM184" i="1" s="1"/>
  <c r="BP184" i="1" s="1"/>
  <c r="AU184" i="1"/>
  <c r="AS184" i="1"/>
  <c r="AL184" i="1"/>
  <c r="I184" i="1" s="1"/>
  <c r="H184" i="1" s="1"/>
  <c r="AG184" i="1"/>
  <c r="AE184" i="1"/>
  <c r="Y184" i="1"/>
  <c r="X184" i="1"/>
  <c r="W184" i="1"/>
  <c r="S184" i="1"/>
  <c r="P184" i="1"/>
  <c r="K184" i="1"/>
  <c r="J184" i="1"/>
  <c r="BI184" i="1" s="1"/>
  <c r="BK184" i="1" s="1"/>
  <c r="DI183" i="1"/>
  <c r="DH183" i="1"/>
  <c r="DF183" i="1"/>
  <c r="DG183" i="1" s="1"/>
  <c r="BH183" i="1" s="1"/>
  <c r="BJ183" i="1" s="1"/>
  <c r="BU183" i="1"/>
  <c r="BT183" i="1"/>
  <c r="BS183" i="1"/>
  <c r="BM183" i="1"/>
  <c r="BP183" i="1" s="1"/>
  <c r="BL183" i="1"/>
  <c r="BI183" i="1"/>
  <c r="BK183" i="1" s="1"/>
  <c r="BF183" i="1"/>
  <c r="AZ183" i="1"/>
  <c r="AU183" i="1"/>
  <c r="AS183" i="1" s="1"/>
  <c r="AL183" i="1"/>
  <c r="AG183" i="1"/>
  <c r="J183" i="1" s="1"/>
  <c r="Y183" i="1"/>
  <c r="X183" i="1"/>
  <c r="P183" i="1"/>
  <c r="I183" i="1"/>
  <c r="H183" i="1" s="1"/>
  <c r="AA183" i="1" s="1"/>
  <c r="DI182" i="1"/>
  <c r="DH182" i="1"/>
  <c r="DG182" i="1"/>
  <c r="BH182" i="1" s="1"/>
  <c r="DF182" i="1"/>
  <c r="BU182" i="1"/>
  <c r="BT182" i="1"/>
  <c r="BQ182" i="1"/>
  <c r="BM182" i="1"/>
  <c r="BP182" i="1" s="1"/>
  <c r="BL182" i="1"/>
  <c r="BK182" i="1"/>
  <c r="BF182" i="1"/>
  <c r="BJ182" i="1" s="1"/>
  <c r="AZ182" i="1"/>
  <c r="AU182" i="1"/>
  <c r="AS182" i="1"/>
  <c r="AL182" i="1"/>
  <c r="AG182" i="1"/>
  <c r="J182" i="1" s="1"/>
  <c r="BI182" i="1" s="1"/>
  <c r="AA182" i="1"/>
  <c r="Y182" i="1"/>
  <c r="X182" i="1"/>
  <c r="W182" i="1"/>
  <c r="S182" i="1"/>
  <c r="P182" i="1"/>
  <c r="I182" i="1"/>
  <c r="H182" i="1" s="1"/>
  <c r="DI181" i="1"/>
  <c r="S181" i="1" s="1"/>
  <c r="DH181" i="1"/>
  <c r="DG181" i="1"/>
  <c r="BH181" i="1" s="1"/>
  <c r="DF181" i="1"/>
  <c r="BU181" i="1"/>
  <c r="BT181" i="1"/>
  <c r="BS181" i="1"/>
  <c r="BM181" i="1"/>
  <c r="BP181" i="1" s="1"/>
  <c r="BL181" i="1"/>
  <c r="BF181" i="1"/>
  <c r="BJ181" i="1" s="1"/>
  <c r="AZ181" i="1"/>
  <c r="AU181" i="1"/>
  <c r="AS181" i="1" s="1"/>
  <c r="AL181" i="1"/>
  <c r="AG181" i="1"/>
  <c r="J181" i="1" s="1"/>
  <c r="BI181" i="1" s="1"/>
  <c r="BK181" i="1" s="1"/>
  <c r="Y181" i="1"/>
  <c r="W181" i="1" s="1"/>
  <c r="X181" i="1"/>
  <c r="P181" i="1"/>
  <c r="I181" i="1"/>
  <c r="H181" i="1" s="1"/>
  <c r="DI180" i="1"/>
  <c r="DH180" i="1"/>
  <c r="DG180" i="1"/>
  <c r="BH180" i="1" s="1"/>
  <c r="DF180" i="1"/>
  <c r="BU180" i="1"/>
  <c r="BT180" i="1"/>
  <c r="BM180" i="1"/>
  <c r="BP180" i="1" s="1"/>
  <c r="BL180" i="1"/>
  <c r="BF180" i="1"/>
  <c r="BJ180" i="1" s="1"/>
  <c r="AZ180" i="1"/>
  <c r="AU180" i="1"/>
  <c r="AS180" i="1"/>
  <c r="K180" i="1" s="1"/>
  <c r="AL180" i="1"/>
  <c r="AG180" i="1"/>
  <c r="J180" i="1" s="1"/>
  <c r="BI180" i="1" s="1"/>
  <c r="BK180" i="1" s="1"/>
  <c r="AE180" i="1"/>
  <c r="Y180" i="1"/>
  <c r="X180" i="1"/>
  <c r="W180" i="1"/>
  <c r="S180" i="1"/>
  <c r="P180" i="1"/>
  <c r="I180" i="1"/>
  <c r="H180" i="1" s="1"/>
  <c r="DI179" i="1"/>
  <c r="S179" i="1" s="1"/>
  <c r="DH179" i="1"/>
  <c r="DG179" i="1"/>
  <c r="BH179" i="1" s="1"/>
  <c r="DF179" i="1"/>
  <c r="BW179" i="1"/>
  <c r="BU179" i="1"/>
  <c r="BT179" i="1"/>
  <c r="BS179" i="1"/>
  <c r="BQ179" i="1"/>
  <c r="BM179" i="1"/>
  <c r="BP179" i="1" s="1"/>
  <c r="BR179" i="1" s="1"/>
  <c r="BV179" i="1" s="1"/>
  <c r="BL179" i="1"/>
  <c r="BK179" i="1"/>
  <c r="BI179" i="1"/>
  <c r="BF179" i="1"/>
  <c r="BJ179" i="1" s="1"/>
  <c r="AZ179" i="1"/>
  <c r="AU179" i="1"/>
  <c r="AS179" i="1" s="1"/>
  <c r="K179" i="1" s="1"/>
  <c r="AL179" i="1"/>
  <c r="AG179" i="1"/>
  <c r="J179" i="1" s="1"/>
  <c r="Y179" i="1"/>
  <c r="X179" i="1"/>
  <c r="W179" i="1"/>
  <c r="P179" i="1"/>
  <c r="I179" i="1"/>
  <c r="H179" i="1" s="1"/>
  <c r="AA179" i="1" s="1"/>
  <c r="DI178" i="1"/>
  <c r="DH178" i="1"/>
  <c r="DG178" i="1"/>
  <c r="BH178" i="1" s="1"/>
  <c r="DF178" i="1"/>
  <c r="BW178" i="1"/>
  <c r="BU178" i="1"/>
  <c r="BT178" i="1"/>
  <c r="BS178" i="1"/>
  <c r="BQ178" i="1"/>
  <c r="BM178" i="1"/>
  <c r="BP178" i="1" s="1"/>
  <c r="BR178" i="1" s="1"/>
  <c r="BV178" i="1" s="1"/>
  <c r="BL178" i="1"/>
  <c r="BF178" i="1"/>
  <c r="AZ178" i="1"/>
  <c r="AU178" i="1"/>
  <c r="AS178" i="1" s="1"/>
  <c r="AL178" i="1"/>
  <c r="AG178" i="1"/>
  <c r="J178" i="1" s="1"/>
  <c r="BI178" i="1" s="1"/>
  <c r="BK178" i="1" s="1"/>
  <c r="Y178" i="1"/>
  <c r="W178" i="1" s="1"/>
  <c r="X178" i="1"/>
  <c r="S178" i="1"/>
  <c r="P178" i="1"/>
  <c r="I178" i="1"/>
  <c r="H178" i="1" s="1"/>
  <c r="AA178" i="1" s="1"/>
  <c r="DI177" i="1"/>
  <c r="DH177" i="1"/>
  <c r="DG177" i="1"/>
  <c r="BH177" i="1" s="1"/>
  <c r="DF177" i="1"/>
  <c r="BU177" i="1"/>
  <c r="BT177" i="1"/>
  <c r="BM177" i="1"/>
  <c r="BP177" i="1" s="1"/>
  <c r="BL177" i="1"/>
  <c r="BF177" i="1"/>
  <c r="BJ177" i="1" s="1"/>
  <c r="AZ177" i="1"/>
  <c r="AU177" i="1"/>
  <c r="AS177" i="1" s="1"/>
  <c r="AL177" i="1"/>
  <c r="AG177" i="1"/>
  <c r="J177" i="1" s="1"/>
  <c r="BI177" i="1" s="1"/>
  <c r="BK177" i="1" s="1"/>
  <c r="AA177" i="1"/>
  <c r="Y177" i="1"/>
  <c r="W177" i="1" s="1"/>
  <c r="X177" i="1"/>
  <c r="S177" i="1"/>
  <c r="P177" i="1"/>
  <c r="I177" i="1"/>
  <c r="H177" i="1" s="1"/>
  <c r="DI176" i="1"/>
  <c r="S176" i="1" s="1"/>
  <c r="DH176" i="1"/>
  <c r="DG176" i="1"/>
  <c r="BH176" i="1" s="1"/>
  <c r="DF176" i="1"/>
  <c r="BW176" i="1"/>
  <c r="BU176" i="1"/>
  <c r="BT176" i="1"/>
  <c r="BQ176" i="1"/>
  <c r="BM176" i="1"/>
  <c r="BP176" i="1" s="1"/>
  <c r="BR176" i="1" s="1"/>
  <c r="BV176" i="1" s="1"/>
  <c r="BL176" i="1"/>
  <c r="BI176" i="1"/>
  <c r="BK176" i="1" s="1"/>
  <c r="BF176" i="1"/>
  <c r="BJ176" i="1" s="1"/>
  <c r="AZ176" i="1"/>
  <c r="AU176" i="1"/>
  <c r="AS176" i="1"/>
  <c r="AL176" i="1"/>
  <c r="AG176" i="1"/>
  <c r="J176" i="1" s="1"/>
  <c r="Y176" i="1"/>
  <c r="X176" i="1"/>
  <c r="W176" i="1"/>
  <c r="P176" i="1"/>
  <c r="I176" i="1"/>
  <c r="H176" i="1" s="1"/>
  <c r="DI175" i="1"/>
  <c r="S175" i="1" s="1"/>
  <c r="DH175" i="1"/>
  <c r="DG175" i="1"/>
  <c r="BH175" i="1" s="1"/>
  <c r="DF175" i="1"/>
  <c r="BW175" i="1"/>
  <c r="BU175" i="1"/>
  <c r="BT175" i="1"/>
  <c r="BS175" i="1"/>
  <c r="BQ175" i="1"/>
  <c r="BM175" i="1"/>
  <c r="BP175" i="1" s="1"/>
  <c r="BR175" i="1" s="1"/>
  <c r="BV175" i="1" s="1"/>
  <c r="BL175" i="1"/>
  <c r="BK175" i="1"/>
  <c r="BI175" i="1"/>
  <c r="BF175" i="1"/>
  <c r="BJ175" i="1" s="1"/>
  <c r="AZ175" i="1"/>
  <c r="AU175" i="1"/>
  <c r="AS175" i="1" s="1"/>
  <c r="K175" i="1" s="1"/>
  <c r="AL175" i="1"/>
  <c r="AG175" i="1"/>
  <c r="J175" i="1" s="1"/>
  <c r="Y175" i="1"/>
  <c r="X175" i="1"/>
  <c r="W175" i="1"/>
  <c r="P175" i="1"/>
  <c r="I175" i="1"/>
  <c r="H175" i="1" s="1"/>
  <c r="AA175" i="1" s="1"/>
  <c r="DI174" i="1"/>
  <c r="DH174" i="1"/>
  <c r="DG174" i="1"/>
  <c r="BH174" i="1" s="1"/>
  <c r="DF174" i="1"/>
  <c r="BW174" i="1"/>
  <c r="BU174" i="1"/>
  <c r="BT174" i="1"/>
  <c r="BS174" i="1"/>
  <c r="BQ174" i="1"/>
  <c r="BM174" i="1"/>
  <c r="BP174" i="1" s="1"/>
  <c r="BR174" i="1" s="1"/>
  <c r="BV174" i="1" s="1"/>
  <c r="BL174" i="1"/>
  <c r="BF174" i="1"/>
  <c r="AZ174" i="1"/>
  <c r="AU174" i="1"/>
  <c r="AS174" i="1" s="1"/>
  <c r="AL174" i="1"/>
  <c r="AG174" i="1"/>
  <c r="J174" i="1" s="1"/>
  <c r="BI174" i="1" s="1"/>
  <c r="BK174" i="1" s="1"/>
  <c r="Y174" i="1"/>
  <c r="W174" i="1" s="1"/>
  <c r="X174" i="1"/>
  <c r="S174" i="1"/>
  <c r="P174" i="1"/>
  <c r="I174" i="1"/>
  <c r="H174" i="1" s="1"/>
  <c r="AA174" i="1" s="1"/>
  <c r="DI173" i="1"/>
  <c r="DH173" i="1"/>
  <c r="DG173" i="1"/>
  <c r="BH173" i="1" s="1"/>
  <c r="DF173" i="1"/>
  <c r="BU173" i="1"/>
  <c r="BT173" i="1"/>
  <c r="BM173" i="1"/>
  <c r="BP173" i="1" s="1"/>
  <c r="BL173" i="1"/>
  <c r="BF173" i="1"/>
  <c r="BJ173" i="1" s="1"/>
  <c r="AZ173" i="1"/>
  <c r="AU173" i="1"/>
  <c r="AS173" i="1" s="1"/>
  <c r="AL173" i="1"/>
  <c r="AG173" i="1"/>
  <c r="J173" i="1" s="1"/>
  <c r="BI173" i="1" s="1"/>
  <c r="BK173" i="1" s="1"/>
  <c r="AA173" i="1"/>
  <c r="Y173" i="1"/>
  <c r="W173" i="1" s="1"/>
  <c r="X173" i="1"/>
  <c r="S173" i="1"/>
  <c r="P173" i="1"/>
  <c r="I173" i="1"/>
  <c r="H173" i="1" s="1"/>
  <c r="DI172" i="1"/>
  <c r="S172" i="1" s="1"/>
  <c r="DH172" i="1"/>
  <c r="DG172" i="1"/>
  <c r="BH172" i="1" s="1"/>
  <c r="DF172" i="1"/>
  <c r="BW172" i="1"/>
  <c r="BU172" i="1"/>
  <c r="BT172" i="1"/>
  <c r="BQ172" i="1"/>
  <c r="BM172" i="1"/>
  <c r="BP172" i="1" s="1"/>
  <c r="BR172" i="1" s="1"/>
  <c r="BV172" i="1" s="1"/>
  <c r="BL172" i="1"/>
  <c r="BI172" i="1"/>
  <c r="BK172" i="1" s="1"/>
  <c r="BF172" i="1"/>
  <c r="BJ172" i="1" s="1"/>
  <c r="AZ172" i="1"/>
  <c r="AU172" i="1"/>
  <c r="AS172" i="1"/>
  <c r="AL172" i="1"/>
  <c r="AG172" i="1"/>
  <c r="J172" i="1" s="1"/>
  <c r="Y172" i="1"/>
  <c r="X172" i="1"/>
  <c r="W172" i="1"/>
  <c r="P172" i="1"/>
  <c r="K172" i="1"/>
  <c r="I172" i="1"/>
  <c r="H172" i="1" s="1"/>
  <c r="DI171" i="1"/>
  <c r="DH171" i="1"/>
  <c r="DG171" i="1"/>
  <c r="BH171" i="1" s="1"/>
  <c r="DF171" i="1"/>
  <c r="BU171" i="1"/>
  <c r="BT171" i="1"/>
  <c r="BP171" i="1"/>
  <c r="BM171" i="1"/>
  <c r="BL171" i="1"/>
  <c r="BJ171" i="1"/>
  <c r="BI171" i="1"/>
  <c r="BK171" i="1" s="1"/>
  <c r="BF171" i="1"/>
  <c r="AZ171" i="1"/>
  <c r="AU171" i="1"/>
  <c r="AS171" i="1" s="1"/>
  <c r="AL171" i="1"/>
  <c r="I171" i="1" s="1"/>
  <c r="H171" i="1" s="1"/>
  <c r="AA171" i="1" s="1"/>
  <c r="AG171" i="1"/>
  <c r="AE171" i="1"/>
  <c r="Y171" i="1"/>
  <c r="W171" i="1" s="1"/>
  <c r="X171" i="1"/>
  <c r="S171" i="1"/>
  <c r="P171" i="1"/>
  <c r="J171" i="1"/>
  <c r="DI170" i="1"/>
  <c r="S170" i="1" s="1"/>
  <c r="DH170" i="1"/>
  <c r="DG170" i="1" s="1"/>
  <c r="BH170" i="1" s="1"/>
  <c r="DF170" i="1"/>
  <c r="BU170" i="1"/>
  <c r="BT170" i="1"/>
  <c r="BS170" i="1"/>
  <c r="BR170" i="1"/>
  <c r="BV170" i="1" s="1"/>
  <c r="BW170" i="1" s="1"/>
  <c r="BQ170" i="1"/>
  <c r="BM170" i="1"/>
  <c r="BP170" i="1" s="1"/>
  <c r="BL170" i="1"/>
  <c r="BF170" i="1"/>
  <c r="BJ170" i="1" s="1"/>
  <c r="AZ170" i="1"/>
  <c r="AU170" i="1"/>
  <c r="AS170" i="1"/>
  <c r="AL170" i="1"/>
  <c r="AG170" i="1"/>
  <c r="J170" i="1" s="1"/>
  <c r="BI170" i="1" s="1"/>
  <c r="BK170" i="1" s="1"/>
  <c r="Y170" i="1"/>
  <c r="X170" i="1"/>
  <c r="T170" i="1"/>
  <c r="U170" i="1" s="1"/>
  <c r="P170" i="1"/>
  <c r="I170" i="1"/>
  <c r="H170" i="1" s="1"/>
  <c r="DI169" i="1"/>
  <c r="DH169" i="1"/>
  <c r="DG169" i="1"/>
  <c r="BH169" i="1" s="1"/>
  <c r="DF169" i="1"/>
  <c r="BU169" i="1"/>
  <c r="BT169" i="1"/>
  <c r="BL169" i="1"/>
  <c r="BF169" i="1"/>
  <c r="AZ169" i="1"/>
  <c r="BM169" i="1" s="1"/>
  <c r="BP169" i="1" s="1"/>
  <c r="BQ169" i="1" s="1"/>
  <c r="AU169" i="1"/>
  <c r="AS169" i="1"/>
  <c r="AL169" i="1"/>
  <c r="I169" i="1" s="1"/>
  <c r="H169" i="1" s="1"/>
  <c r="AG169" i="1"/>
  <c r="AA169" i="1"/>
  <c r="Y169" i="1"/>
  <c r="X169" i="1"/>
  <c r="W169" i="1"/>
  <c r="S169" i="1"/>
  <c r="P169" i="1"/>
  <c r="J169" i="1"/>
  <c r="BI169" i="1" s="1"/>
  <c r="BK169" i="1" s="1"/>
  <c r="DI168" i="1"/>
  <c r="S168" i="1" s="1"/>
  <c r="DH168" i="1"/>
  <c r="DG168" i="1" s="1"/>
  <c r="BH168" i="1" s="1"/>
  <c r="DF168" i="1"/>
  <c r="BU168" i="1"/>
  <c r="BT168" i="1"/>
  <c r="BM168" i="1"/>
  <c r="BP168" i="1" s="1"/>
  <c r="BL168" i="1"/>
  <c r="BI168" i="1"/>
  <c r="BK168" i="1" s="1"/>
  <c r="BF168" i="1"/>
  <c r="AZ168" i="1"/>
  <c r="AU168" i="1"/>
  <c r="AS168" i="1" s="1"/>
  <c r="AL168" i="1"/>
  <c r="AG168" i="1"/>
  <c r="J168" i="1" s="1"/>
  <c r="Y168" i="1"/>
  <c r="X168" i="1"/>
  <c r="W168" i="1" s="1"/>
  <c r="P168" i="1"/>
  <c r="I168" i="1"/>
  <c r="H168" i="1" s="1"/>
  <c r="AA168" i="1" s="1"/>
  <c r="DI167" i="1"/>
  <c r="DH167" i="1"/>
  <c r="DG167" i="1"/>
  <c r="BH167" i="1" s="1"/>
  <c r="DF167" i="1"/>
  <c r="BU167" i="1"/>
  <c r="BT167" i="1"/>
  <c r="BL167" i="1"/>
  <c r="BF167" i="1"/>
  <c r="AZ167" i="1"/>
  <c r="BM167" i="1" s="1"/>
  <c r="BP167" i="1" s="1"/>
  <c r="BQ167" i="1" s="1"/>
  <c r="AU167" i="1"/>
  <c r="AS167" i="1"/>
  <c r="AL167" i="1"/>
  <c r="I167" i="1" s="1"/>
  <c r="H167" i="1" s="1"/>
  <c r="AG167" i="1"/>
  <c r="AA167" i="1"/>
  <c r="Y167" i="1"/>
  <c r="X167" i="1"/>
  <c r="W167" i="1"/>
  <c r="S167" i="1"/>
  <c r="P167" i="1"/>
  <c r="J167" i="1"/>
  <c r="BI167" i="1" s="1"/>
  <c r="BK167" i="1" s="1"/>
  <c r="DI166" i="1"/>
  <c r="S166" i="1" s="1"/>
  <c r="DH166" i="1"/>
  <c r="DG166" i="1" s="1"/>
  <c r="BH166" i="1" s="1"/>
  <c r="DF166" i="1"/>
  <c r="BU166" i="1"/>
  <c r="BT166" i="1"/>
  <c r="BM166" i="1"/>
  <c r="BP166" i="1" s="1"/>
  <c r="BL166" i="1"/>
  <c r="BI166" i="1"/>
  <c r="BK166" i="1" s="1"/>
  <c r="BF166" i="1"/>
  <c r="AZ166" i="1"/>
  <c r="AU166" i="1"/>
  <c r="AS166" i="1" s="1"/>
  <c r="AL166" i="1"/>
  <c r="AG166" i="1"/>
  <c r="J166" i="1" s="1"/>
  <c r="Y166" i="1"/>
  <c r="X166" i="1"/>
  <c r="W166" i="1" s="1"/>
  <c r="P166" i="1"/>
  <c r="I166" i="1"/>
  <c r="H166" i="1" s="1"/>
  <c r="AA166" i="1" s="1"/>
  <c r="DI165" i="1"/>
  <c r="DH165" i="1"/>
  <c r="DG165" i="1"/>
  <c r="BH165" i="1" s="1"/>
  <c r="DF165" i="1"/>
  <c r="BU165" i="1"/>
  <c r="BT165" i="1"/>
  <c r="BL165" i="1"/>
  <c r="BF165" i="1"/>
  <c r="AZ165" i="1"/>
  <c r="BM165" i="1" s="1"/>
  <c r="BP165" i="1" s="1"/>
  <c r="BQ165" i="1" s="1"/>
  <c r="AU165" i="1"/>
  <c r="AS165" i="1"/>
  <c r="AL165" i="1"/>
  <c r="I165" i="1" s="1"/>
  <c r="H165" i="1" s="1"/>
  <c r="AG165" i="1"/>
  <c r="AA165" i="1"/>
  <c r="Y165" i="1"/>
  <c r="X165" i="1"/>
  <c r="W165" i="1"/>
  <c r="S165" i="1"/>
  <c r="P165" i="1"/>
  <c r="J165" i="1"/>
  <c r="BI165" i="1" s="1"/>
  <c r="BK165" i="1" s="1"/>
  <c r="DI164" i="1"/>
  <c r="S164" i="1" s="1"/>
  <c r="DH164" i="1"/>
  <c r="DF164" i="1"/>
  <c r="DG164" i="1" s="1"/>
  <c r="BH164" i="1" s="1"/>
  <c r="BU164" i="1"/>
  <c r="BT164" i="1"/>
  <c r="BM164" i="1"/>
  <c r="BP164" i="1" s="1"/>
  <c r="BL164" i="1"/>
  <c r="BI164" i="1"/>
  <c r="BK164" i="1" s="1"/>
  <c r="BF164" i="1"/>
  <c r="BJ164" i="1" s="1"/>
  <c r="AZ164" i="1"/>
  <c r="AU164" i="1"/>
  <c r="AS164" i="1" s="1"/>
  <c r="AL164" i="1"/>
  <c r="AG164" i="1"/>
  <c r="J164" i="1" s="1"/>
  <c r="Y164" i="1"/>
  <c r="X164" i="1"/>
  <c r="W164" i="1" s="1"/>
  <c r="P164" i="1"/>
  <c r="I164" i="1"/>
  <c r="H164" i="1" s="1"/>
  <c r="AA164" i="1" s="1"/>
  <c r="DI163" i="1"/>
  <c r="DH163" i="1"/>
  <c r="DG163" i="1"/>
  <c r="BH163" i="1" s="1"/>
  <c r="DF163" i="1"/>
  <c r="BU163" i="1"/>
  <c r="BT163" i="1"/>
  <c r="BL163" i="1"/>
  <c r="BF163" i="1"/>
  <c r="AZ163" i="1"/>
  <c r="BM163" i="1" s="1"/>
  <c r="BP163" i="1" s="1"/>
  <c r="BQ163" i="1" s="1"/>
  <c r="AU163" i="1"/>
  <c r="AS163" i="1"/>
  <c r="AL163" i="1"/>
  <c r="I163" i="1" s="1"/>
  <c r="H163" i="1" s="1"/>
  <c r="AG163" i="1"/>
  <c r="AA163" i="1"/>
  <c r="Y163" i="1"/>
  <c r="X163" i="1"/>
  <c r="W163" i="1"/>
  <c r="S163" i="1"/>
  <c r="P163" i="1"/>
  <c r="J163" i="1"/>
  <c r="BI163" i="1" s="1"/>
  <c r="BK163" i="1" s="1"/>
  <c r="DI162" i="1"/>
  <c r="S162" i="1" s="1"/>
  <c r="DH162" i="1"/>
  <c r="DF162" i="1"/>
  <c r="DG162" i="1" s="1"/>
  <c r="BH162" i="1" s="1"/>
  <c r="BJ162" i="1" s="1"/>
  <c r="BU162" i="1"/>
  <c r="BT162" i="1"/>
  <c r="BM162" i="1"/>
  <c r="BP162" i="1" s="1"/>
  <c r="BL162" i="1"/>
  <c r="BI162" i="1"/>
  <c r="BK162" i="1" s="1"/>
  <c r="BF162" i="1"/>
  <c r="AZ162" i="1"/>
  <c r="AU162" i="1"/>
  <c r="AS162" i="1" s="1"/>
  <c r="AL162" i="1"/>
  <c r="AG162" i="1"/>
  <c r="J162" i="1" s="1"/>
  <c r="Y162" i="1"/>
  <c r="X162" i="1"/>
  <c r="W162" i="1" s="1"/>
  <c r="P162" i="1"/>
  <c r="I162" i="1"/>
  <c r="H162" i="1" s="1"/>
  <c r="AA162" i="1" s="1"/>
  <c r="DI161" i="1"/>
  <c r="DH161" i="1"/>
  <c r="DG161" i="1"/>
  <c r="BH161" i="1" s="1"/>
  <c r="DF161" i="1"/>
  <c r="BU161" i="1"/>
  <c r="BT161" i="1"/>
  <c r="BL161" i="1"/>
  <c r="BF161" i="1"/>
  <c r="AZ161" i="1"/>
  <c r="BM161" i="1" s="1"/>
  <c r="BP161" i="1" s="1"/>
  <c r="BQ161" i="1" s="1"/>
  <c r="AU161" i="1"/>
  <c r="AS161" i="1"/>
  <c r="AL161" i="1"/>
  <c r="I161" i="1" s="1"/>
  <c r="H161" i="1" s="1"/>
  <c r="AG161" i="1"/>
  <c r="AA161" i="1"/>
  <c r="Y161" i="1"/>
  <c r="X161" i="1"/>
  <c r="W161" i="1"/>
  <c r="S161" i="1"/>
  <c r="P161" i="1"/>
  <c r="J161" i="1"/>
  <c r="BI161" i="1" s="1"/>
  <c r="BK161" i="1" s="1"/>
  <c r="DI160" i="1"/>
  <c r="DH160" i="1"/>
  <c r="DF160" i="1"/>
  <c r="DG160" i="1" s="1"/>
  <c r="BH160" i="1" s="1"/>
  <c r="BJ160" i="1" s="1"/>
  <c r="BU160" i="1"/>
  <c r="BT160" i="1"/>
  <c r="BM160" i="1"/>
  <c r="BP160" i="1" s="1"/>
  <c r="BL160" i="1"/>
  <c r="BI160" i="1"/>
  <c r="BK160" i="1" s="1"/>
  <c r="BF160" i="1"/>
  <c r="AZ160" i="1"/>
  <c r="AU160" i="1"/>
  <c r="AS160" i="1" s="1"/>
  <c r="AL160" i="1"/>
  <c r="AG160" i="1"/>
  <c r="J160" i="1" s="1"/>
  <c r="Y160" i="1"/>
  <c r="X160" i="1"/>
  <c r="W160" i="1" s="1"/>
  <c r="P160" i="1"/>
  <c r="I160" i="1"/>
  <c r="H160" i="1" s="1"/>
  <c r="AA160" i="1" s="1"/>
  <c r="DI159" i="1"/>
  <c r="DH159" i="1"/>
  <c r="DG159" i="1"/>
  <c r="BH159" i="1" s="1"/>
  <c r="DF159" i="1"/>
  <c r="BU159" i="1"/>
  <c r="BT159" i="1"/>
  <c r="BL159" i="1"/>
  <c r="BF159" i="1"/>
  <c r="AZ159" i="1"/>
  <c r="BM159" i="1" s="1"/>
  <c r="BP159" i="1" s="1"/>
  <c r="BQ159" i="1" s="1"/>
  <c r="AU159" i="1"/>
  <c r="AS159" i="1"/>
  <c r="AL159" i="1"/>
  <c r="I159" i="1" s="1"/>
  <c r="H159" i="1" s="1"/>
  <c r="AG159" i="1"/>
  <c r="AA159" i="1"/>
  <c r="Y159" i="1"/>
  <c r="X159" i="1"/>
  <c r="W159" i="1"/>
  <c r="S159" i="1"/>
  <c r="P159" i="1"/>
  <c r="J159" i="1"/>
  <c r="BI159" i="1" s="1"/>
  <c r="BK159" i="1" s="1"/>
  <c r="DI158" i="1"/>
  <c r="DH158" i="1"/>
  <c r="DF158" i="1"/>
  <c r="DG158" i="1" s="1"/>
  <c r="BH158" i="1" s="1"/>
  <c r="BJ158" i="1" s="1"/>
  <c r="BU158" i="1"/>
  <c r="BT158" i="1"/>
  <c r="BM158" i="1"/>
  <c r="BP158" i="1" s="1"/>
  <c r="BL158" i="1"/>
  <c r="BI158" i="1"/>
  <c r="BK158" i="1" s="1"/>
  <c r="BF158" i="1"/>
  <c r="AZ158" i="1"/>
  <c r="AU158" i="1"/>
  <c r="AS158" i="1" s="1"/>
  <c r="AL158" i="1"/>
  <c r="AG158" i="1"/>
  <c r="J158" i="1" s="1"/>
  <c r="Y158" i="1"/>
  <c r="X158" i="1"/>
  <c r="W158" i="1" s="1"/>
  <c r="P158" i="1"/>
  <c r="I158" i="1"/>
  <c r="H158" i="1" s="1"/>
  <c r="AA158" i="1" s="1"/>
  <c r="DI157" i="1"/>
  <c r="DH157" i="1"/>
  <c r="DG157" i="1"/>
  <c r="BH157" i="1" s="1"/>
  <c r="DF157" i="1"/>
  <c r="BU157" i="1"/>
  <c r="BT157" i="1"/>
  <c r="BL157" i="1"/>
  <c r="BF157" i="1"/>
  <c r="AZ157" i="1"/>
  <c r="BM157" i="1" s="1"/>
  <c r="BP157" i="1" s="1"/>
  <c r="BQ157" i="1" s="1"/>
  <c r="AU157" i="1"/>
  <c r="AS157" i="1"/>
  <c r="AL157" i="1"/>
  <c r="I157" i="1" s="1"/>
  <c r="H157" i="1" s="1"/>
  <c r="AG157" i="1"/>
  <c r="AE157" i="1"/>
  <c r="Y157" i="1"/>
  <c r="X157" i="1"/>
  <c r="W157" i="1"/>
  <c r="S157" i="1"/>
  <c r="P157" i="1"/>
  <c r="K157" i="1"/>
  <c r="J157" i="1"/>
  <c r="BI157" i="1" s="1"/>
  <c r="BK157" i="1" s="1"/>
  <c r="DI156" i="1"/>
  <c r="DH156" i="1"/>
  <c r="DF156" i="1"/>
  <c r="DG156" i="1" s="1"/>
  <c r="BH156" i="1" s="1"/>
  <c r="BJ156" i="1" s="1"/>
  <c r="BU156" i="1"/>
  <c r="BT156" i="1"/>
  <c r="BS156" i="1"/>
  <c r="BM156" i="1"/>
  <c r="BP156" i="1" s="1"/>
  <c r="BL156" i="1"/>
  <c r="BI156" i="1"/>
  <c r="BK156" i="1" s="1"/>
  <c r="BF156" i="1"/>
  <c r="AZ156" i="1"/>
  <c r="AU156" i="1"/>
  <c r="AS156" i="1" s="1"/>
  <c r="AL156" i="1"/>
  <c r="AG156" i="1"/>
  <c r="J156" i="1" s="1"/>
  <c r="Y156" i="1"/>
  <c r="X156" i="1"/>
  <c r="W156" i="1" s="1"/>
  <c r="P156" i="1"/>
  <c r="I156" i="1"/>
  <c r="H156" i="1" s="1"/>
  <c r="AA156" i="1" s="1"/>
  <c r="DI155" i="1"/>
  <c r="DH155" i="1"/>
  <c r="DG155" i="1"/>
  <c r="BH155" i="1" s="1"/>
  <c r="DF155" i="1"/>
  <c r="BU155" i="1"/>
  <c r="BT155" i="1"/>
  <c r="BQ155" i="1"/>
  <c r="BL155" i="1"/>
  <c r="BF155" i="1"/>
  <c r="AZ155" i="1"/>
  <c r="BM155" i="1" s="1"/>
  <c r="BP155" i="1" s="1"/>
  <c r="AU155" i="1"/>
  <c r="AS155" i="1"/>
  <c r="AL155" i="1"/>
  <c r="I155" i="1" s="1"/>
  <c r="H155" i="1" s="1"/>
  <c r="AG155" i="1"/>
  <c r="AE155" i="1"/>
  <c r="Y155" i="1"/>
  <c r="X155" i="1"/>
  <c r="W155" i="1"/>
  <c r="S155" i="1"/>
  <c r="P155" i="1"/>
  <c r="K155" i="1"/>
  <c r="J155" i="1"/>
  <c r="BI155" i="1" s="1"/>
  <c r="BK155" i="1" s="1"/>
  <c r="DI154" i="1"/>
  <c r="DH154" i="1"/>
  <c r="DF154" i="1"/>
  <c r="DG154" i="1" s="1"/>
  <c r="BH154" i="1" s="1"/>
  <c r="BJ154" i="1" s="1"/>
  <c r="BU154" i="1"/>
  <c r="BT154" i="1"/>
  <c r="BS154" i="1"/>
  <c r="BM154" i="1"/>
  <c r="BP154" i="1" s="1"/>
  <c r="BL154" i="1"/>
  <c r="BI154" i="1"/>
  <c r="BK154" i="1" s="1"/>
  <c r="BF154" i="1"/>
  <c r="AZ154" i="1"/>
  <c r="AU154" i="1"/>
  <c r="AS154" i="1" s="1"/>
  <c r="AL154" i="1"/>
  <c r="AG154" i="1"/>
  <c r="J154" i="1" s="1"/>
  <c r="Y154" i="1"/>
  <c r="X154" i="1"/>
  <c r="W154" i="1" s="1"/>
  <c r="P154" i="1"/>
  <c r="I154" i="1"/>
  <c r="H154" i="1" s="1"/>
  <c r="AA154" i="1" s="1"/>
  <c r="DI153" i="1"/>
  <c r="DH153" i="1"/>
  <c r="DG153" i="1"/>
  <c r="BH153" i="1" s="1"/>
  <c r="DF153" i="1"/>
  <c r="BU153" i="1"/>
  <c r="BT153" i="1"/>
  <c r="BL153" i="1"/>
  <c r="BF153" i="1"/>
  <c r="AZ153" i="1"/>
  <c r="BM153" i="1" s="1"/>
  <c r="BP153" i="1" s="1"/>
  <c r="BQ153" i="1" s="1"/>
  <c r="AU153" i="1"/>
  <c r="AS153" i="1"/>
  <c r="AL153" i="1"/>
  <c r="I153" i="1" s="1"/>
  <c r="H153" i="1" s="1"/>
  <c r="AG153" i="1"/>
  <c r="AE153" i="1"/>
  <c r="Y153" i="1"/>
  <c r="X153" i="1"/>
  <c r="W153" i="1"/>
  <c r="S153" i="1"/>
  <c r="P153" i="1"/>
  <c r="K153" i="1"/>
  <c r="J153" i="1"/>
  <c r="BI153" i="1" s="1"/>
  <c r="BK153" i="1" s="1"/>
  <c r="DI152" i="1"/>
  <c r="DH152" i="1"/>
  <c r="DF152" i="1"/>
  <c r="DG152" i="1" s="1"/>
  <c r="BH152" i="1" s="1"/>
  <c r="BJ152" i="1" s="1"/>
  <c r="BU152" i="1"/>
  <c r="BT152" i="1"/>
  <c r="BS152" i="1"/>
  <c r="BM152" i="1"/>
  <c r="BP152" i="1" s="1"/>
  <c r="BL152" i="1"/>
  <c r="BI152" i="1"/>
  <c r="BK152" i="1" s="1"/>
  <c r="BF152" i="1"/>
  <c r="AZ152" i="1"/>
  <c r="AU152" i="1"/>
  <c r="AS152" i="1" s="1"/>
  <c r="AL152" i="1"/>
  <c r="AG152" i="1"/>
  <c r="J152" i="1" s="1"/>
  <c r="Y152" i="1"/>
  <c r="X152" i="1"/>
  <c r="W152" i="1" s="1"/>
  <c r="P152" i="1"/>
  <c r="I152" i="1"/>
  <c r="H152" i="1" s="1"/>
  <c r="AA152" i="1" s="1"/>
  <c r="DI151" i="1"/>
  <c r="DH151" i="1"/>
  <c r="DG151" i="1"/>
  <c r="BH151" i="1" s="1"/>
  <c r="DF151" i="1"/>
  <c r="BU151" i="1"/>
  <c r="BT151" i="1"/>
  <c r="BQ151" i="1"/>
  <c r="BL151" i="1"/>
  <c r="BF151" i="1"/>
  <c r="AZ151" i="1"/>
  <c r="BM151" i="1" s="1"/>
  <c r="BP151" i="1" s="1"/>
  <c r="AU151" i="1"/>
  <c r="AS151" i="1"/>
  <c r="AL151" i="1"/>
  <c r="I151" i="1" s="1"/>
  <c r="H151" i="1" s="1"/>
  <c r="AG151" i="1"/>
  <c r="AE151" i="1"/>
  <c r="Y151" i="1"/>
  <c r="X151" i="1"/>
  <c r="W151" i="1"/>
  <c r="S151" i="1"/>
  <c r="P151" i="1"/>
  <c r="K151" i="1"/>
  <c r="J151" i="1"/>
  <c r="BI151" i="1" s="1"/>
  <c r="DI150" i="1"/>
  <c r="DH150" i="1"/>
  <c r="DF150" i="1"/>
  <c r="DG150" i="1" s="1"/>
  <c r="BH150" i="1" s="1"/>
  <c r="BJ150" i="1" s="1"/>
  <c r="BU150" i="1"/>
  <c r="BT150" i="1"/>
  <c r="BS150" i="1"/>
  <c r="BM150" i="1"/>
  <c r="BP150" i="1" s="1"/>
  <c r="BL150" i="1"/>
  <c r="BI150" i="1"/>
  <c r="BK150" i="1" s="1"/>
  <c r="BF150" i="1"/>
  <c r="AZ150" i="1"/>
  <c r="AU150" i="1"/>
  <c r="AS150" i="1" s="1"/>
  <c r="AL150" i="1"/>
  <c r="AG150" i="1"/>
  <c r="J150" i="1" s="1"/>
  <c r="Y150" i="1"/>
  <c r="X150" i="1"/>
  <c r="W150" i="1" s="1"/>
  <c r="P150" i="1"/>
  <c r="I150" i="1"/>
  <c r="H150" i="1" s="1"/>
  <c r="AA150" i="1" s="1"/>
  <c r="DI149" i="1"/>
  <c r="DH149" i="1"/>
  <c r="DG149" i="1"/>
  <c r="BH149" i="1" s="1"/>
  <c r="DF149" i="1"/>
  <c r="BU149" i="1"/>
  <c r="BT149" i="1"/>
  <c r="BL149" i="1"/>
  <c r="BF149" i="1"/>
  <c r="AZ149" i="1"/>
  <c r="BM149" i="1" s="1"/>
  <c r="BP149" i="1" s="1"/>
  <c r="BQ149" i="1" s="1"/>
  <c r="AU149" i="1"/>
  <c r="AS149" i="1"/>
  <c r="AL149" i="1"/>
  <c r="I149" i="1" s="1"/>
  <c r="H149" i="1" s="1"/>
  <c r="AG149" i="1"/>
  <c r="AE149" i="1"/>
  <c r="Y149" i="1"/>
  <c r="X149" i="1"/>
  <c r="W149" i="1"/>
  <c r="S149" i="1"/>
  <c r="P149" i="1"/>
  <c r="K149" i="1"/>
  <c r="J149" i="1"/>
  <c r="BI149" i="1" s="1"/>
  <c r="BK149" i="1" s="1"/>
  <c r="DI148" i="1"/>
  <c r="DH148" i="1"/>
  <c r="DF148" i="1"/>
  <c r="DG148" i="1" s="1"/>
  <c r="BH148" i="1" s="1"/>
  <c r="BJ148" i="1" s="1"/>
  <c r="BU148" i="1"/>
  <c r="BT148" i="1"/>
  <c r="BS148" i="1"/>
  <c r="BM148" i="1"/>
  <c r="BP148" i="1" s="1"/>
  <c r="BL148" i="1"/>
  <c r="BI148" i="1"/>
  <c r="BK148" i="1" s="1"/>
  <c r="BF148" i="1"/>
  <c r="AZ148" i="1"/>
  <c r="AU148" i="1"/>
  <c r="AS148" i="1" s="1"/>
  <c r="AL148" i="1"/>
  <c r="AG148" i="1"/>
  <c r="J148" i="1" s="1"/>
  <c r="Y148" i="1"/>
  <c r="X148" i="1"/>
  <c r="W148" i="1" s="1"/>
  <c r="P148" i="1"/>
  <c r="I148" i="1"/>
  <c r="H148" i="1" s="1"/>
  <c r="AA148" i="1" s="1"/>
  <c r="DI147" i="1"/>
  <c r="DH147" i="1"/>
  <c r="DG147" i="1"/>
  <c r="BH147" i="1" s="1"/>
  <c r="DF147" i="1"/>
  <c r="BU147" i="1"/>
  <c r="BT147" i="1"/>
  <c r="BQ147" i="1"/>
  <c r="BL147" i="1"/>
  <c r="BF147" i="1"/>
  <c r="AZ147" i="1"/>
  <c r="BM147" i="1" s="1"/>
  <c r="BP147" i="1" s="1"/>
  <c r="AU147" i="1"/>
  <c r="AS147" i="1"/>
  <c r="AL147" i="1"/>
  <c r="I147" i="1" s="1"/>
  <c r="H147" i="1" s="1"/>
  <c r="AG147" i="1"/>
  <c r="AE147" i="1"/>
  <c r="Y147" i="1"/>
  <c r="X147" i="1"/>
  <c r="W147" i="1"/>
  <c r="S147" i="1"/>
  <c r="P147" i="1"/>
  <c r="K147" i="1"/>
  <c r="J147" i="1"/>
  <c r="BI147" i="1" s="1"/>
  <c r="BK147" i="1" s="1"/>
  <c r="DI146" i="1"/>
  <c r="DH146" i="1"/>
  <c r="DF146" i="1"/>
  <c r="DG146" i="1" s="1"/>
  <c r="BH146" i="1" s="1"/>
  <c r="BJ146" i="1" s="1"/>
  <c r="BU146" i="1"/>
  <c r="BT146" i="1"/>
  <c r="BS146" i="1"/>
  <c r="BM146" i="1"/>
  <c r="BP146" i="1" s="1"/>
  <c r="BL146" i="1"/>
  <c r="BI146" i="1"/>
  <c r="BK146" i="1" s="1"/>
  <c r="BF146" i="1"/>
  <c r="AZ146" i="1"/>
  <c r="AU146" i="1"/>
  <c r="AS146" i="1" s="1"/>
  <c r="AL146" i="1"/>
  <c r="AG146" i="1"/>
  <c r="J146" i="1" s="1"/>
  <c r="Y146" i="1"/>
  <c r="X146" i="1"/>
  <c r="W146" i="1" s="1"/>
  <c r="P146" i="1"/>
  <c r="I146" i="1"/>
  <c r="H146" i="1"/>
  <c r="AA146" i="1" s="1"/>
  <c r="DI145" i="1"/>
  <c r="DH145" i="1"/>
  <c r="DF145" i="1"/>
  <c r="DG145" i="1" s="1"/>
  <c r="BH145" i="1" s="1"/>
  <c r="BU145" i="1"/>
  <c r="BT145" i="1"/>
  <c r="BL145" i="1"/>
  <c r="BF145" i="1"/>
  <c r="BJ145" i="1" s="1"/>
  <c r="AZ145" i="1"/>
  <c r="BM145" i="1" s="1"/>
  <c r="BP145" i="1" s="1"/>
  <c r="AU145" i="1"/>
  <c r="AS145" i="1"/>
  <c r="AL145" i="1"/>
  <c r="I145" i="1" s="1"/>
  <c r="H145" i="1" s="1"/>
  <c r="AG145" i="1"/>
  <c r="AE145" i="1"/>
  <c r="AA145" i="1"/>
  <c r="Y145" i="1"/>
  <c r="X145" i="1"/>
  <c r="W145" i="1"/>
  <c r="S145" i="1"/>
  <c r="P145" i="1"/>
  <c r="N145" i="1"/>
  <c r="K145" i="1"/>
  <c r="J145" i="1"/>
  <c r="BI145" i="1" s="1"/>
  <c r="BK145" i="1" s="1"/>
  <c r="DI144" i="1"/>
  <c r="DH144" i="1"/>
  <c r="DF144" i="1"/>
  <c r="BU144" i="1"/>
  <c r="BT144" i="1"/>
  <c r="BS144" i="1"/>
  <c r="BR144" i="1"/>
  <c r="BV144" i="1" s="1"/>
  <c r="BW144" i="1" s="1"/>
  <c r="BM144" i="1"/>
  <c r="BP144" i="1" s="1"/>
  <c r="BQ144" i="1" s="1"/>
  <c r="BL144" i="1"/>
  <c r="BI144" i="1"/>
  <c r="BF144" i="1"/>
  <c r="AZ144" i="1"/>
  <c r="AU144" i="1"/>
  <c r="AS144" i="1" s="1"/>
  <c r="AT144" i="1"/>
  <c r="AL144" i="1"/>
  <c r="AG144" i="1"/>
  <c r="J144" i="1" s="1"/>
  <c r="AF144" i="1"/>
  <c r="Y144" i="1"/>
  <c r="X144" i="1"/>
  <c r="W144" i="1" s="1"/>
  <c r="P144" i="1"/>
  <c r="I144" i="1"/>
  <c r="H144" i="1"/>
  <c r="AA144" i="1" s="1"/>
  <c r="DI143" i="1"/>
  <c r="DH143" i="1"/>
  <c r="DF143" i="1"/>
  <c r="S143" i="1" s="1"/>
  <c r="BU143" i="1"/>
  <c r="BT143" i="1"/>
  <c r="BL143" i="1"/>
  <c r="BF143" i="1"/>
  <c r="AZ143" i="1"/>
  <c r="BM143" i="1" s="1"/>
  <c r="BP143" i="1" s="1"/>
  <c r="AU143" i="1"/>
  <c r="AS143" i="1"/>
  <c r="AL143" i="1"/>
  <c r="I143" i="1" s="1"/>
  <c r="H143" i="1" s="1"/>
  <c r="AG143" i="1"/>
  <c r="AE143" i="1"/>
  <c r="AA143" i="1"/>
  <c r="Y143" i="1"/>
  <c r="X143" i="1"/>
  <c r="W143" i="1"/>
  <c r="P143" i="1"/>
  <c r="N143" i="1"/>
  <c r="K143" i="1"/>
  <c r="J143" i="1"/>
  <c r="BI143" i="1" s="1"/>
  <c r="DI142" i="1"/>
  <c r="DH142" i="1"/>
  <c r="DF142" i="1"/>
  <c r="BU142" i="1"/>
  <c r="BT142" i="1"/>
  <c r="BS142" i="1"/>
  <c r="BR142" i="1"/>
  <c r="BV142" i="1" s="1"/>
  <c r="BW142" i="1" s="1"/>
  <c r="BM142" i="1"/>
  <c r="BP142" i="1" s="1"/>
  <c r="BQ142" i="1" s="1"/>
  <c r="BL142" i="1"/>
  <c r="BF142" i="1"/>
  <c r="AZ142" i="1"/>
  <c r="AU142" i="1"/>
  <c r="AS142" i="1" s="1"/>
  <c r="AT142" i="1"/>
  <c r="AL142" i="1"/>
  <c r="AG142" i="1"/>
  <c r="AF142" i="1"/>
  <c r="Y142" i="1"/>
  <c r="X142" i="1"/>
  <c r="W142" i="1" s="1"/>
  <c r="P142" i="1"/>
  <c r="J142" i="1"/>
  <c r="BI142" i="1" s="1"/>
  <c r="I142" i="1"/>
  <c r="H142" i="1" s="1"/>
  <c r="DI141" i="1"/>
  <c r="DH141" i="1"/>
  <c r="DG141" i="1" s="1"/>
  <c r="DF141" i="1"/>
  <c r="BU141" i="1"/>
  <c r="BT141" i="1"/>
  <c r="BP141" i="1"/>
  <c r="BL141" i="1"/>
  <c r="BH141" i="1"/>
  <c r="BJ141" i="1" s="1"/>
  <c r="BF141" i="1"/>
  <c r="AZ141" i="1"/>
  <c r="BM141" i="1" s="1"/>
  <c r="AU141" i="1"/>
  <c r="AT141" i="1"/>
  <c r="AS141" i="1"/>
  <c r="AL141" i="1"/>
  <c r="I141" i="1" s="1"/>
  <c r="AG141" i="1"/>
  <c r="AF141" i="1"/>
  <c r="AE141" i="1"/>
  <c r="AA141" i="1"/>
  <c r="Y141" i="1"/>
  <c r="X141" i="1"/>
  <c r="W141" i="1"/>
  <c r="S141" i="1"/>
  <c r="P141" i="1"/>
  <c r="N141" i="1"/>
  <c r="K141" i="1"/>
  <c r="J141" i="1"/>
  <c r="BI141" i="1" s="1"/>
  <c r="BK141" i="1" s="1"/>
  <c r="H141" i="1"/>
  <c r="DI140" i="1"/>
  <c r="DH140" i="1"/>
  <c r="DF140" i="1"/>
  <c r="BU140" i="1"/>
  <c r="BT140" i="1"/>
  <c r="BL140" i="1"/>
  <c r="BF140" i="1"/>
  <c r="AZ140" i="1"/>
  <c r="BM140" i="1" s="1"/>
  <c r="BP140" i="1" s="1"/>
  <c r="AU140" i="1"/>
  <c r="AS140" i="1"/>
  <c r="AL140" i="1"/>
  <c r="I140" i="1" s="1"/>
  <c r="H140" i="1" s="1"/>
  <c r="AG140" i="1"/>
  <c r="AE140" i="1"/>
  <c r="Y140" i="1"/>
  <c r="X140" i="1"/>
  <c r="W140" i="1"/>
  <c r="S140" i="1"/>
  <c r="P140" i="1"/>
  <c r="K140" i="1"/>
  <c r="J140" i="1"/>
  <c r="BI140" i="1" s="1"/>
  <c r="DI139" i="1"/>
  <c r="DH139" i="1"/>
  <c r="DF139" i="1"/>
  <c r="DG139" i="1" s="1"/>
  <c r="BH139" i="1" s="1"/>
  <c r="BJ139" i="1" s="1"/>
  <c r="BU139" i="1"/>
  <c r="BT139" i="1"/>
  <c r="BS139" i="1"/>
  <c r="BM139" i="1"/>
  <c r="BP139" i="1" s="1"/>
  <c r="BL139" i="1"/>
  <c r="BI139" i="1"/>
  <c r="BK139" i="1" s="1"/>
  <c r="BF139" i="1"/>
  <c r="AZ139" i="1"/>
  <c r="AU139" i="1"/>
  <c r="AS139" i="1" s="1"/>
  <c r="AL139" i="1"/>
  <c r="AG139" i="1"/>
  <c r="J139" i="1" s="1"/>
  <c r="Y139" i="1"/>
  <c r="X139" i="1"/>
  <c r="P139" i="1"/>
  <c r="I139" i="1"/>
  <c r="H139" i="1" s="1"/>
  <c r="AA139" i="1" s="1"/>
  <c r="DI138" i="1"/>
  <c r="DH138" i="1"/>
  <c r="DG138" i="1"/>
  <c r="BH138" i="1" s="1"/>
  <c r="DF138" i="1"/>
  <c r="BU138" i="1"/>
  <c r="BT138" i="1"/>
  <c r="BL138" i="1"/>
  <c r="BF138" i="1"/>
  <c r="BJ138" i="1" s="1"/>
  <c r="AZ138" i="1"/>
  <c r="BM138" i="1" s="1"/>
  <c r="BP138" i="1" s="1"/>
  <c r="AU138" i="1"/>
  <c r="AS138" i="1"/>
  <c r="AL138" i="1"/>
  <c r="I138" i="1" s="1"/>
  <c r="H138" i="1" s="1"/>
  <c r="AG138" i="1"/>
  <c r="AE138" i="1"/>
  <c r="Y138" i="1"/>
  <c r="X138" i="1"/>
  <c r="W138" i="1"/>
  <c r="S138" i="1"/>
  <c r="P138" i="1"/>
  <c r="K138" i="1"/>
  <c r="J138" i="1"/>
  <c r="BI138" i="1" s="1"/>
  <c r="BK138" i="1" s="1"/>
  <c r="DI137" i="1"/>
  <c r="DH137" i="1"/>
  <c r="DF137" i="1"/>
  <c r="DG137" i="1" s="1"/>
  <c r="BH137" i="1" s="1"/>
  <c r="BJ137" i="1" s="1"/>
  <c r="BU137" i="1"/>
  <c r="BT137" i="1"/>
  <c r="BS137" i="1"/>
  <c r="BM137" i="1"/>
  <c r="BP137" i="1" s="1"/>
  <c r="BL137" i="1"/>
  <c r="BF137" i="1"/>
  <c r="AZ137" i="1"/>
  <c r="AU137" i="1"/>
  <c r="AS137" i="1" s="1"/>
  <c r="AL137" i="1"/>
  <c r="AG137" i="1"/>
  <c r="J137" i="1" s="1"/>
  <c r="BI137" i="1" s="1"/>
  <c r="BK137" i="1" s="1"/>
  <c r="Y137" i="1"/>
  <c r="X137" i="1"/>
  <c r="P137" i="1"/>
  <c r="I137" i="1"/>
  <c r="H137" i="1" s="1"/>
  <c r="AA137" i="1" s="1"/>
  <c r="DI136" i="1"/>
  <c r="DH136" i="1"/>
  <c r="DG136" i="1"/>
  <c r="BH136" i="1" s="1"/>
  <c r="DF136" i="1"/>
  <c r="BU136" i="1"/>
  <c r="BT136" i="1"/>
  <c r="BL136" i="1"/>
  <c r="BF136" i="1"/>
  <c r="BJ136" i="1" s="1"/>
  <c r="AZ136" i="1"/>
  <c r="BM136" i="1" s="1"/>
  <c r="BP136" i="1" s="1"/>
  <c r="AU136" i="1"/>
  <c r="AS136" i="1"/>
  <c r="AL136" i="1"/>
  <c r="I136" i="1" s="1"/>
  <c r="H136" i="1" s="1"/>
  <c r="AG136" i="1"/>
  <c r="AE136" i="1"/>
  <c r="Y136" i="1"/>
  <c r="X136" i="1"/>
  <c r="W136" i="1"/>
  <c r="S136" i="1"/>
  <c r="P136" i="1"/>
  <c r="K136" i="1"/>
  <c r="J136" i="1"/>
  <c r="BI136" i="1" s="1"/>
  <c r="BK136" i="1" s="1"/>
  <c r="DI135" i="1"/>
  <c r="DH135" i="1"/>
  <c r="DF135" i="1"/>
  <c r="DG135" i="1" s="1"/>
  <c r="BH135" i="1" s="1"/>
  <c r="BJ135" i="1" s="1"/>
  <c r="BU135" i="1"/>
  <c r="BT135" i="1"/>
  <c r="BS135" i="1"/>
  <c r="BM135" i="1"/>
  <c r="BP135" i="1" s="1"/>
  <c r="BL135" i="1"/>
  <c r="BF135" i="1"/>
  <c r="AZ135" i="1"/>
  <c r="AU135" i="1"/>
  <c r="AS135" i="1" s="1"/>
  <c r="AL135" i="1"/>
  <c r="AG135" i="1"/>
  <c r="J135" i="1" s="1"/>
  <c r="BI135" i="1" s="1"/>
  <c r="BK135" i="1" s="1"/>
  <c r="Y135" i="1"/>
  <c r="X135" i="1"/>
  <c r="P135" i="1"/>
  <c r="I135" i="1"/>
  <c r="H135" i="1" s="1"/>
  <c r="AA135" i="1" s="1"/>
  <c r="DI134" i="1"/>
  <c r="DH134" i="1"/>
  <c r="DG134" i="1"/>
  <c r="BH134" i="1" s="1"/>
  <c r="DF134" i="1"/>
  <c r="BU134" i="1"/>
  <c r="BT134" i="1"/>
  <c r="BL134" i="1"/>
  <c r="BF134" i="1"/>
  <c r="BJ134" i="1" s="1"/>
  <c r="AZ134" i="1"/>
  <c r="BM134" i="1" s="1"/>
  <c r="BP134" i="1" s="1"/>
  <c r="AU134" i="1"/>
  <c r="AS134" i="1"/>
  <c r="AL134" i="1"/>
  <c r="I134" i="1" s="1"/>
  <c r="H134" i="1" s="1"/>
  <c r="AG134" i="1"/>
  <c r="AE134" i="1"/>
  <c r="Y134" i="1"/>
  <c r="X134" i="1"/>
  <c r="W134" i="1"/>
  <c r="S134" i="1"/>
  <c r="P134" i="1"/>
  <c r="K134" i="1"/>
  <c r="J134" i="1"/>
  <c r="BI134" i="1" s="1"/>
  <c r="BK134" i="1" s="1"/>
  <c r="DI133" i="1"/>
  <c r="DH133" i="1"/>
  <c r="DF133" i="1"/>
  <c r="DG133" i="1" s="1"/>
  <c r="BH133" i="1" s="1"/>
  <c r="BJ133" i="1" s="1"/>
  <c r="BU133" i="1"/>
  <c r="BT133" i="1"/>
  <c r="BS133" i="1"/>
  <c r="BM133" i="1"/>
  <c r="BP133" i="1" s="1"/>
  <c r="BL133" i="1"/>
  <c r="BF133" i="1"/>
  <c r="AZ133" i="1"/>
  <c r="AU133" i="1"/>
  <c r="AS133" i="1" s="1"/>
  <c r="AL133" i="1"/>
  <c r="AG133" i="1"/>
  <c r="J133" i="1" s="1"/>
  <c r="BI133" i="1" s="1"/>
  <c r="BK133" i="1" s="1"/>
  <c r="Y133" i="1"/>
  <c r="X133" i="1"/>
  <c r="P133" i="1"/>
  <c r="I133" i="1"/>
  <c r="H133" i="1" s="1"/>
  <c r="AA133" i="1" s="1"/>
  <c r="DI132" i="1"/>
  <c r="DH132" i="1"/>
  <c r="DG132" i="1"/>
  <c r="BH132" i="1" s="1"/>
  <c r="DF132" i="1"/>
  <c r="BU132" i="1"/>
  <c r="BT132" i="1"/>
  <c r="BL132" i="1"/>
  <c r="BF132" i="1"/>
  <c r="BJ132" i="1" s="1"/>
  <c r="AZ132" i="1"/>
  <c r="BM132" i="1" s="1"/>
  <c r="BP132" i="1" s="1"/>
  <c r="AU132" i="1"/>
  <c r="AS132" i="1"/>
  <c r="AL132" i="1"/>
  <c r="I132" i="1" s="1"/>
  <c r="H132" i="1" s="1"/>
  <c r="AG132" i="1"/>
  <c r="AE132" i="1"/>
  <c r="Y132" i="1"/>
  <c r="X132" i="1"/>
  <c r="W132" i="1"/>
  <c r="S132" i="1"/>
  <c r="P132" i="1"/>
  <c r="K132" i="1"/>
  <c r="J132" i="1"/>
  <c r="BI132" i="1" s="1"/>
  <c r="BK132" i="1" s="1"/>
  <c r="DI131" i="1"/>
  <c r="DH131" i="1"/>
  <c r="DF131" i="1"/>
  <c r="DG131" i="1" s="1"/>
  <c r="BH131" i="1" s="1"/>
  <c r="BJ131" i="1" s="1"/>
  <c r="BU131" i="1"/>
  <c r="BT131" i="1"/>
  <c r="BS131" i="1"/>
  <c r="BM131" i="1"/>
  <c r="BP131" i="1" s="1"/>
  <c r="BL131" i="1"/>
  <c r="BF131" i="1"/>
  <c r="AZ131" i="1"/>
  <c r="AU131" i="1"/>
  <c r="AS131" i="1" s="1"/>
  <c r="AL131" i="1"/>
  <c r="AG131" i="1"/>
  <c r="J131" i="1" s="1"/>
  <c r="BI131" i="1" s="1"/>
  <c r="BK131" i="1" s="1"/>
  <c r="Y131" i="1"/>
  <c r="X131" i="1"/>
  <c r="P131" i="1"/>
  <c r="I131" i="1"/>
  <c r="H131" i="1" s="1"/>
  <c r="AA131" i="1" s="1"/>
  <c r="DI130" i="1"/>
  <c r="DH130" i="1"/>
  <c r="DG130" i="1"/>
  <c r="BH130" i="1" s="1"/>
  <c r="DF130" i="1"/>
  <c r="BU130" i="1"/>
  <c r="BT130" i="1"/>
  <c r="BL130" i="1"/>
  <c r="BF130" i="1"/>
  <c r="BJ130" i="1" s="1"/>
  <c r="AZ130" i="1"/>
  <c r="BM130" i="1" s="1"/>
  <c r="BP130" i="1" s="1"/>
  <c r="AU130" i="1"/>
  <c r="AS130" i="1"/>
  <c r="AL130" i="1"/>
  <c r="I130" i="1" s="1"/>
  <c r="H130" i="1" s="1"/>
  <c r="AG130" i="1"/>
  <c r="AE130" i="1"/>
  <c r="Y130" i="1"/>
  <c r="X130" i="1"/>
  <c r="W130" i="1"/>
  <c r="S130" i="1"/>
  <c r="P130" i="1"/>
  <c r="K130" i="1"/>
  <c r="J130" i="1"/>
  <c r="BI130" i="1" s="1"/>
  <c r="BK130" i="1" s="1"/>
  <c r="DI129" i="1"/>
  <c r="DH129" i="1"/>
  <c r="DF129" i="1"/>
  <c r="DG129" i="1" s="1"/>
  <c r="BH129" i="1" s="1"/>
  <c r="BJ129" i="1" s="1"/>
  <c r="BU129" i="1"/>
  <c r="BT129" i="1"/>
  <c r="BS129" i="1"/>
  <c r="BM129" i="1"/>
  <c r="BP129" i="1" s="1"/>
  <c r="BL129" i="1"/>
  <c r="BF129" i="1"/>
  <c r="AZ129" i="1"/>
  <c r="AU129" i="1"/>
  <c r="AS129" i="1" s="1"/>
  <c r="AL129" i="1"/>
  <c r="AG129" i="1"/>
  <c r="J129" i="1" s="1"/>
  <c r="BI129" i="1" s="1"/>
  <c r="BK129" i="1" s="1"/>
  <c r="Y129" i="1"/>
  <c r="X129" i="1"/>
  <c r="P129" i="1"/>
  <c r="I129" i="1"/>
  <c r="H129" i="1" s="1"/>
  <c r="AA129" i="1" s="1"/>
  <c r="DI128" i="1"/>
  <c r="DH128" i="1"/>
  <c r="DG128" i="1"/>
  <c r="BH128" i="1" s="1"/>
  <c r="DF128" i="1"/>
  <c r="BU128" i="1"/>
  <c r="BT128" i="1"/>
  <c r="BL128" i="1"/>
  <c r="BF128" i="1"/>
  <c r="BJ128" i="1" s="1"/>
  <c r="AZ128" i="1"/>
  <c r="BM128" i="1" s="1"/>
  <c r="BP128" i="1" s="1"/>
  <c r="AU128" i="1"/>
  <c r="AS128" i="1"/>
  <c r="AL128" i="1"/>
  <c r="I128" i="1" s="1"/>
  <c r="H128" i="1" s="1"/>
  <c r="AG128" i="1"/>
  <c r="AE128" i="1"/>
  <c r="Y128" i="1"/>
  <c r="X128" i="1"/>
  <c r="W128" i="1"/>
  <c r="S128" i="1"/>
  <c r="P128" i="1"/>
  <c r="K128" i="1"/>
  <c r="J128" i="1"/>
  <c r="BI128" i="1" s="1"/>
  <c r="BK128" i="1" s="1"/>
  <c r="DI127" i="1"/>
  <c r="DH127" i="1"/>
  <c r="DF127" i="1"/>
  <c r="DG127" i="1" s="1"/>
  <c r="BH127" i="1" s="1"/>
  <c r="BJ127" i="1" s="1"/>
  <c r="BU127" i="1"/>
  <c r="BT127" i="1"/>
  <c r="BS127" i="1"/>
  <c r="BM127" i="1"/>
  <c r="BP127" i="1" s="1"/>
  <c r="BL127" i="1"/>
  <c r="BF127" i="1"/>
  <c r="AZ127" i="1"/>
  <c r="AU127" i="1"/>
  <c r="AS127" i="1" s="1"/>
  <c r="AL127" i="1"/>
  <c r="AG127" i="1"/>
  <c r="J127" i="1" s="1"/>
  <c r="BI127" i="1" s="1"/>
  <c r="BK127" i="1" s="1"/>
  <c r="Y127" i="1"/>
  <c r="X127" i="1"/>
  <c r="P127" i="1"/>
  <c r="I127" i="1"/>
  <c r="H127" i="1" s="1"/>
  <c r="AA127" i="1" s="1"/>
  <c r="DI126" i="1"/>
  <c r="DH126" i="1"/>
  <c r="DG126" i="1"/>
  <c r="BH126" i="1" s="1"/>
  <c r="DF126" i="1"/>
  <c r="BU126" i="1"/>
  <c r="BT126" i="1"/>
  <c r="BL126" i="1"/>
  <c r="BF126" i="1"/>
  <c r="BJ126" i="1" s="1"/>
  <c r="AZ126" i="1"/>
  <c r="BM126" i="1" s="1"/>
  <c r="BP126" i="1" s="1"/>
  <c r="AU126" i="1"/>
  <c r="AS126" i="1"/>
  <c r="AL126" i="1"/>
  <c r="I126" i="1" s="1"/>
  <c r="H126" i="1" s="1"/>
  <c r="AG126" i="1"/>
  <c r="AE126" i="1"/>
  <c r="Y126" i="1"/>
  <c r="X126" i="1"/>
  <c r="W126" i="1"/>
  <c r="S126" i="1"/>
  <c r="P126" i="1"/>
  <c r="K126" i="1"/>
  <c r="J126" i="1"/>
  <c r="BI126" i="1" s="1"/>
  <c r="BK126" i="1" s="1"/>
  <c r="DI125" i="1"/>
  <c r="DH125" i="1"/>
  <c r="DF125" i="1"/>
  <c r="DG125" i="1" s="1"/>
  <c r="BH125" i="1" s="1"/>
  <c r="BJ125" i="1" s="1"/>
  <c r="BU125" i="1"/>
  <c r="BT125" i="1"/>
  <c r="BS125" i="1"/>
  <c r="BM125" i="1"/>
  <c r="BP125" i="1" s="1"/>
  <c r="BL125" i="1"/>
  <c r="BF125" i="1"/>
  <c r="AZ125" i="1"/>
  <c r="AU125" i="1"/>
  <c r="AS125" i="1" s="1"/>
  <c r="AL125" i="1"/>
  <c r="AG125" i="1"/>
  <c r="J125" i="1" s="1"/>
  <c r="BI125" i="1" s="1"/>
  <c r="BK125" i="1" s="1"/>
  <c r="Y125" i="1"/>
  <c r="X125" i="1"/>
  <c r="P125" i="1"/>
  <c r="I125" i="1"/>
  <c r="H125" i="1" s="1"/>
  <c r="AA125" i="1" s="1"/>
  <c r="DI124" i="1"/>
  <c r="DH124" i="1"/>
  <c r="DG124" i="1"/>
  <c r="BH124" i="1" s="1"/>
  <c r="DF124" i="1"/>
  <c r="BU124" i="1"/>
  <c r="BT124" i="1"/>
  <c r="BL124" i="1"/>
  <c r="BF124" i="1"/>
  <c r="BJ124" i="1" s="1"/>
  <c r="AZ124" i="1"/>
  <c r="BM124" i="1" s="1"/>
  <c r="BP124" i="1" s="1"/>
  <c r="AU124" i="1"/>
  <c r="AS124" i="1"/>
  <c r="AL124" i="1"/>
  <c r="I124" i="1" s="1"/>
  <c r="H124" i="1" s="1"/>
  <c r="AG124" i="1"/>
  <c r="AE124" i="1"/>
  <c r="Y124" i="1"/>
  <c r="X124" i="1"/>
  <c r="W124" i="1"/>
  <c r="S124" i="1"/>
  <c r="P124" i="1"/>
  <c r="K124" i="1"/>
  <c r="J124" i="1"/>
  <c r="BI124" i="1" s="1"/>
  <c r="BK124" i="1" s="1"/>
  <c r="DI123" i="1"/>
  <c r="DH123" i="1"/>
  <c r="DF123" i="1"/>
  <c r="DG123" i="1" s="1"/>
  <c r="BH123" i="1" s="1"/>
  <c r="BJ123" i="1" s="1"/>
  <c r="BU123" i="1"/>
  <c r="BT123" i="1"/>
  <c r="BS123" i="1"/>
  <c r="BM123" i="1"/>
  <c r="BP123" i="1" s="1"/>
  <c r="BL123" i="1"/>
  <c r="BF123" i="1"/>
  <c r="AZ123" i="1"/>
  <c r="AU123" i="1"/>
  <c r="AS123" i="1" s="1"/>
  <c r="AL123" i="1"/>
  <c r="AG123" i="1"/>
  <c r="J123" i="1" s="1"/>
  <c r="BI123" i="1" s="1"/>
  <c r="BK123" i="1" s="1"/>
  <c r="Y123" i="1"/>
  <c r="X123" i="1"/>
  <c r="P123" i="1"/>
  <c r="I123" i="1"/>
  <c r="H123" i="1" s="1"/>
  <c r="AA123" i="1" s="1"/>
  <c r="DI122" i="1"/>
  <c r="DH122" i="1"/>
  <c r="DG122" i="1"/>
  <c r="BH122" i="1" s="1"/>
  <c r="DF122" i="1"/>
  <c r="BU122" i="1"/>
  <c r="BT122" i="1"/>
  <c r="BL122" i="1"/>
  <c r="BF122" i="1"/>
  <c r="BJ122" i="1" s="1"/>
  <c r="AZ122" i="1"/>
  <c r="BM122" i="1" s="1"/>
  <c r="BP122" i="1" s="1"/>
  <c r="AU122" i="1"/>
  <c r="AS122" i="1"/>
  <c r="AL122" i="1"/>
  <c r="I122" i="1" s="1"/>
  <c r="H122" i="1" s="1"/>
  <c r="AG122" i="1"/>
  <c r="AE122" i="1"/>
  <c r="Y122" i="1"/>
  <c r="X122" i="1"/>
  <c r="W122" i="1"/>
  <c r="S122" i="1"/>
  <c r="P122" i="1"/>
  <c r="K122" i="1"/>
  <c r="J122" i="1"/>
  <c r="BI122" i="1" s="1"/>
  <c r="BK122" i="1" s="1"/>
  <c r="DI121" i="1"/>
  <c r="DH121" i="1"/>
  <c r="DF121" i="1"/>
  <c r="DG121" i="1" s="1"/>
  <c r="BH121" i="1" s="1"/>
  <c r="BJ121" i="1" s="1"/>
  <c r="BU121" i="1"/>
  <c r="BT121" i="1"/>
  <c r="BS121" i="1"/>
  <c r="BM121" i="1"/>
  <c r="BP121" i="1" s="1"/>
  <c r="BL121" i="1"/>
  <c r="BF121" i="1"/>
  <c r="AZ121" i="1"/>
  <c r="AU121" i="1"/>
  <c r="AS121" i="1" s="1"/>
  <c r="AL121" i="1"/>
  <c r="AG121" i="1"/>
  <c r="J121" i="1" s="1"/>
  <c r="BI121" i="1" s="1"/>
  <c r="BK121" i="1" s="1"/>
  <c r="Y121" i="1"/>
  <c r="X121" i="1"/>
  <c r="P121" i="1"/>
  <c r="I121" i="1"/>
  <c r="H121" i="1" s="1"/>
  <c r="AA121" i="1" s="1"/>
  <c r="DI120" i="1"/>
  <c r="DH120" i="1"/>
  <c r="DG120" i="1"/>
  <c r="BH120" i="1" s="1"/>
  <c r="DF120" i="1"/>
  <c r="BU120" i="1"/>
  <c r="BT120" i="1"/>
  <c r="BL120" i="1"/>
  <c r="BF120" i="1"/>
  <c r="BJ120" i="1" s="1"/>
  <c r="AZ120" i="1"/>
  <c r="BM120" i="1" s="1"/>
  <c r="BP120" i="1" s="1"/>
  <c r="AU120" i="1"/>
  <c r="AS120" i="1"/>
  <c r="AL120" i="1"/>
  <c r="I120" i="1" s="1"/>
  <c r="H120" i="1" s="1"/>
  <c r="AG120" i="1"/>
  <c r="AE120" i="1"/>
  <c r="Y120" i="1"/>
  <c r="X120" i="1"/>
  <c r="W120" i="1"/>
  <c r="S120" i="1"/>
  <c r="P120" i="1"/>
  <c r="K120" i="1"/>
  <c r="J120" i="1"/>
  <c r="BI120" i="1" s="1"/>
  <c r="BK120" i="1" s="1"/>
  <c r="DI119" i="1"/>
  <c r="DH119" i="1"/>
  <c r="DF119" i="1"/>
  <c r="DG119" i="1" s="1"/>
  <c r="BH119" i="1" s="1"/>
  <c r="BJ119" i="1" s="1"/>
  <c r="BU119" i="1"/>
  <c r="BT119" i="1"/>
  <c r="BS119" i="1"/>
  <c r="BM119" i="1"/>
  <c r="BP119" i="1" s="1"/>
  <c r="BL119" i="1"/>
  <c r="BF119" i="1"/>
  <c r="AZ119" i="1"/>
  <c r="AU119" i="1"/>
  <c r="AS119" i="1" s="1"/>
  <c r="AL119" i="1"/>
  <c r="AG119" i="1"/>
  <c r="J119" i="1" s="1"/>
  <c r="BI119" i="1" s="1"/>
  <c r="BK119" i="1" s="1"/>
  <c r="Y119" i="1"/>
  <c r="X119" i="1"/>
  <c r="P119" i="1"/>
  <c r="I119" i="1"/>
  <c r="H119" i="1" s="1"/>
  <c r="AA119" i="1" s="1"/>
  <c r="DI118" i="1"/>
  <c r="DH118" i="1"/>
  <c r="DG118" i="1"/>
  <c r="BH118" i="1" s="1"/>
  <c r="DF118" i="1"/>
  <c r="BU118" i="1"/>
  <c r="BT118" i="1"/>
  <c r="BL118" i="1"/>
  <c r="BF118" i="1"/>
  <c r="BJ118" i="1" s="1"/>
  <c r="AZ118" i="1"/>
  <c r="BM118" i="1" s="1"/>
  <c r="BP118" i="1" s="1"/>
  <c r="AU118" i="1"/>
  <c r="AS118" i="1"/>
  <c r="AL118" i="1"/>
  <c r="I118" i="1" s="1"/>
  <c r="H118" i="1" s="1"/>
  <c r="AG118" i="1"/>
  <c r="AE118" i="1"/>
  <c r="Y118" i="1"/>
  <c r="X118" i="1"/>
  <c r="W118" i="1"/>
  <c r="S118" i="1"/>
  <c r="P118" i="1"/>
  <c r="K118" i="1"/>
  <c r="J118" i="1"/>
  <c r="BI118" i="1" s="1"/>
  <c r="BK118" i="1" s="1"/>
  <c r="DI117" i="1"/>
  <c r="DH117" i="1"/>
  <c r="DF117" i="1"/>
  <c r="DG117" i="1" s="1"/>
  <c r="BH117" i="1" s="1"/>
  <c r="BJ117" i="1" s="1"/>
  <c r="BU117" i="1"/>
  <c r="BT117" i="1"/>
  <c r="BS117" i="1"/>
  <c r="BM117" i="1"/>
  <c r="BP117" i="1" s="1"/>
  <c r="BL117" i="1"/>
  <c r="BF117" i="1"/>
  <c r="AZ117" i="1"/>
  <c r="AU117" i="1"/>
  <c r="AS117" i="1" s="1"/>
  <c r="AL117" i="1"/>
  <c r="AG117" i="1"/>
  <c r="J117" i="1" s="1"/>
  <c r="BI117" i="1" s="1"/>
  <c r="BK117" i="1" s="1"/>
  <c r="Y117" i="1"/>
  <c r="X117" i="1"/>
  <c r="P117" i="1"/>
  <c r="I117" i="1"/>
  <c r="H117" i="1" s="1"/>
  <c r="AA117" i="1" s="1"/>
  <c r="DI116" i="1"/>
  <c r="DH116" i="1"/>
  <c r="DG116" i="1"/>
  <c r="BH116" i="1" s="1"/>
  <c r="DF116" i="1"/>
  <c r="BU116" i="1"/>
  <c r="BT116" i="1"/>
  <c r="BL116" i="1"/>
  <c r="BF116" i="1"/>
  <c r="BJ116" i="1" s="1"/>
  <c r="AZ116" i="1"/>
  <c r="BM116" i="1" s="1"/>
  <c r="BP116" i="1" s="1"/>
  <c r="AU116" i="1"/>
  <c r="AS116" i="1"/>
  <c r="AL116" i="1"/>
  <c r="I116" i="1" s="1"/>
  <c r="H116" i="1" s="1"/>
  <c r="AG116" i="1"/>
  <c r="AE116" i="1"/>
  <c r="Y116" i="1"/>
  <c r="X116" i="1"/>
  <c r="W116" i="1"/>
  <c r="S116" i="1"/>
  <c r="P116" i="1"/>
  <c r="K116" i="1"/>
  <c r="J116" i="1"/>
  <c r="BI116" i="1" s="1"/>
  <c r="BK116" i="1" s="1"/>
  <c r="DI115" i="1"/>
  <c r="DH115" i="1"/>
  <c r="DF115" i="1"/>
  <c r="DG115" i="1" s="1"/>
  <c r="BH115" i="1" s="1"/>
  <c r="BJ115" i="1" s="1"/>
  <c r="BU115" i="1"/>
  <c r="BT115" i="1"/>
  <c r="BS115" i="1"/>
  <c r="BM115" i="1"/>
  <c r="BP115" i="1" s="1"/>
  <c r="BL115" i="1"/>
  <c r="BF115" i="1"/>
  <c r="AZ115" i="1"/>
  <c r="AU115" i="1"/>
  <c r="AS115" i="1" s="1"/>
  <c r="AL115" i="1"/>
  <c r="AG115" i="1"/>
  <c r="J115" i="1" s="1"/>
  <c r="BI115" i="1" s="1"/>
  <c r="BK115" i="1" s="1"/>
  <c r="Y115" i="1"/>
  <c r="X115" i="1"/>
  <c r="P115" i="1"/>
  <c r="I115" i="1"/>
  <c r="H115" i="1" s="1"/>
  <c r="AA115" i="1" s="1"/>
  <c r="DI114" i="1"/>
  <c r="DH114" i="1"/>
  <c r="DG114" i="1"/>
  <c r="BH114" i="1" s="1"/>
  <c r="DF114" i="1"/>
  <c r="BU114" i="1"/>
  <c r="BT114" i="1"/>
  <c r="BL114" i="1"/>
  <c r="BF114" i="1"/>
  <c r="BJ114" i="1" s="1"/>
  <c r="AZ114" i="1"/>
  <c r="BM114" i="1" s="1"/>
  <c r="BP114" i="1" s="1"/>
  <c r="AU114" i="1"/>
  <c r="AS114" i="1"/>
  <c r="AL114" i="1"/>
  <c r="I114" i="1" s="1"/>
  <c r="H114" i="1" s="1"/>
  <c r="AG114" i="1"/>
  <c r="AE114" i="1"/>
  <c r="Y114" i="1"/>
  <c r="X114" i="1"/>
  <c r="W114" i="1"/>
  <c r="S114" i="1"/>
  <c r="P114" i="1"/>
  <c r="K114" i="1"/>
  <c r="J114" i="1"/>
  <c r="BI114" i="1" s="1"/>
  <c r="BK114" i="1" s="1"/>
  <c r="DI113" i="1"/>
  <c r="DH113" i="1"/>
  <c r="DF113" i="1"/>
  <c r="DG113" i="1" s="1"/>
  <c r="BH113" i="1" s="1"/>
  <c r="BJ113" i="1" s="1"/>
  <c r="BU113" i="1"/>
  <c r="BT113" i="1"/>
  <c r="BS113" i="1"/>
  <c r="BM113" i="1"/>
  <c r="BP113" i="1" s="1"/>
  <c r="BL113" i="1"/>
  <c r="BF113" i="1"/>
  <c r="AZ113" i="1"/>
  <c r="AU113" i="1"/>
  <c r="AS113" i="1" s="1"/>
  <c r="AL113" i="1"/>
  <c r="AG113" i="1"/>
  <c r="J113" i="1" s="1"/>
  <c r="BI113" i="1" s="1"/>
  <c r="BK113" i="1" s="1"/>
  <c r="Y113" i="1"/>
  <c r="X113" i="1"/>
  <c r="P113" i="1"/>
  <c r="I113" i="1"/>
  <c r="H113" i="1" s="1"/>
  <c r="AA113" i="1" s="1"/>
  <c r="DI112" i="1"/>
  <c r="DH112" i="1"/>
  <c r="DG112" i="1"/>
  <c r="BH112" i="1" s="1"/>
  <c r="DF112" i="1"/>
  <c r="BU112" i="1"/>
  <c r="BT112" i="1"/>
  <c r="BL112" i="1"/>
  <c r="BF112" i="1"/>
  <c r="BJ112" i="1" s="1"/>
  <c r="AZ112" i="1"/>
  <c r="BM112" i="1" s="1"/>
  <c r="BP112" i="1" s="1"/>
  <c r="AU112" i="1"/>
  <c r="AS112" i="1"/>
  <c r="AL112" i="1"/>
  <c r="I112" i="1" s="1"/>
  <c r="H112" i="1" s="1"/>
  <c r="AG112" i="1"/>
  <c r="AE112" i="1"/>
  <c r="Y112" i="1"/>
  <c r="X112" i="1"/>
  <c r="W112" i="1"/>
  <c r="S112" i="1"/>
  <c r="P112" i="1"/>
  <c r="K112" i="1"/>
  <c r="J112" i="1"/>
  <c r="BI112" i="1" s="1"/>
  <c r="BK112" i="1" s="1"/>
  <c r="DI111" i="1"/>
  <c r="DH111" i="1"/>
  <c r="DF111" i="1"/>
  <c r="DG111" i="1" s="1"/>
  <c r="BH111" i="1" s="1"/>
  <c r="BJ111" i="1" s="1"/>
  <c r="BU111" i="1"/>
  <c r="BT111" i="1"/>
  <c r="BS111" i="1"/>
  <c r="BM111" i="1"/>
  <c r="BP111" i="1" s="1"/>
  <c r="BL111" i="1"/>
  <c r="BF111" i="1"/>
  <c r="AZ111" i="1"/>
  <c r="AU111" i="1"/>
  <c r="AS111" i="1" s="1"/>
  <c r="AL111" i="1"/>
  <c r="AG111" i="1"/>
  <c r="J111" i="1" s="1"/>
  <c r="BI111" i="1" s="1"/>
  <c r="BK111" i="1" s="1"/>
  <c r="Y111" i="1"/>
  <c r="X111" i="1"/>
  <c r="P111" i="1"/>
  <c r="I111" i="1"/>
  <c r="H111" i="1" s="1"/>
  <c r="AA111" i="1" s="1"/>
  <c r="DI110" i="1"/>
  <c r="DH110" i="1"/>
  <c r="DG110" i="1"/>
  <c r="DF110" i="1"/>
  <c r="BU110" i="1"/>
  <c r="BT110" i="1"/>
  <c r="BL110" i="1"/>
  <c r="BH110" i="1"/>
  <c r="BF110" i="1"/>
  <c r="BJ110" i="1" s="1"/>
  <c r="AZ110" i="1"/>
  <c r="BM110" i="1" s="1"/>
  <c r="BP110" i="1" s="1"/>
  <c r="AU110" i="1"/>
  <c r="AT110" i="1"/>
  <c r="AS110" i="1"/>
  <c r="N110" i="1" s="1"/>
  <c r="AL110" i="1"/>
  <c r="I110" i="1" s="1"/>
  <c r="H110" i="1" s="1"/>
  <c r="AG110" i="1"/>
  <c r="AF110" i="1"/>
  <c r="AE110" i="1"/>
  <c r="Y110" i="1"/>
  <c r="X110" i="1"/>
  <c r="W110" i="1"/>
  <c r="T110" i="1"/>
  <c r="U110" i="1" s="1"/>
  <c r="S110" i="1"/>
  <c r="P110" i="1"/>
  <c r="AB110" i="1" s="1"/>
  <c r="K110" i="1"/>
  <c r="J110" i="1"/>
  <c r="BI110" i="1" s="1"/>
  <c r="BK110" i="1" s="1"/>
  <c r="DI109" i="1"/>
  <c r="DH109" i="1"/>
  <c r="DF109" i="1"/>
  <c r="BU109" i="1"/>
  <c r="BT109" i="1"/>
  <c r="BM109" i="1"/>
  <c r="BP109" i="1" s="1"/>
  <c r="BL109" i="1"/>
  <c r="BF109" i="1"/>
  <c r="AZ109" i="1"/>
  <c r="AU109" i="1"/>
  <c r="AS109" i="1" s="1"/>
  <c r="AT109" i="1"/>
  <c r="AL109" i="1"/>
  <c r="AG109" i="1"/>
  <c r="J109" i="1" s="1"/>
  <c r="BI109" i="1" s="1"/>
  <c r="AF109" i="1"/>
  <c r="Y109" i="1"/>
  <c r="X109" i="1"/>
  <c r="P109" i="1"/>
  <c r="N109" i="1"/>
  <c r="I109" i="1"/>
  <c r="H109" i="1" s="1"/>
  <c r="DI108" i="1"/>
  <c r="DH108" i="1"/>
  <c r="DG108" i="1"/>
  <c r="BH108" i="1" s="1"/>
  <c r="DF108" i="1"/>
  <c r="BU108" i="1"/>
  <c r="BT108" i="1"/>
  <c r="BQ108" i="1"/>
  <c r="BP108" i="1"/>
  <c r="BS108" i="1" s="1"/>
  <c r="BL108" i="1"/>
  <c r="BF108" i="1"/>
  <c r="AZ108" i="1"/>
  <c r="BM108" i="1" s="1"/>
  <c r="AU108" i="1"/>
  <c r="AS108" i="1"/>
  <c r="AL108" i="1"/>
  <c r="I108" i="1" s="1"/>
  <c r="AG108" i="1"/>
  <c r="AE108" i="1"/>
  <c r="Y108" i="1"/>
  <c r="X108" i="1"/>
  <c r="W108" i="1" s="1"/>
  <c r="S108" i="1"/>
  <c r="P108" i="1"/>
  <c r="K108" i="1"/>
  <c r="J108" i="1"/>
  <c r="BI108" i="1" s="1"/>
  <c r="H108" i="1"/>
  <c r="AA108" i="1" s="1"/>
  <c r="DI107" i="1"/>
  <c r="DH107" i="1"/>
  <c r="DF107" i="1"/>
  <c r="BU107" i="1"/>
  <c r="BT107" i="1"/>
  <c r="BL107" i="1"/>
  <c r="BF107" i="1"/>
  <c r="AZ107" i="1"/>
  <c r="BM107" i="1" s="1"/>
  <c r="BP107" i="1" s="1"/>
  <c r="AU107" i="1"/>
  <c r="AS107" i="1" s="1"/>
  <c r="AL107" i="1"/>
  <c r="I107" i="1" s="1"/>
  <c r="H107" i="1" s="1"/>
  <c r="AG107" i="1"/>
  <c r="AF107" i="1"/>
  <c r="Y107" i="1"/>
  <c r="X107" i="1"/>
  <c r="W107" i="1" s="1"/>
  <c r="P107" i="1"/>
  <c r="J107" i="1"/>
  <c r="BI107" i="1" s="1"/>
  <c r="DI106" i="1"/>
  <c r="DH106" i="1"/>
  <c r="DF106" i="1"/>
  <c r="BU106" i="1"/>
  <c r="BT106" i="1"/>
  <c r="BP106" i="1"/>
  <c r="BL106" i="1"/>
  <c r="BF106" i="1"/>
  <c r="AZ106" i="1"/>
  <c r="BM106" i="1" s="1"/>
  <c r="AU106" i="1"/>
  <c r="AT106" i="1"/>
  <c r="AS106" i="1"/>
  <c r="AL106" i="1"/>
  <c r="I106" i="1" s="1"/>
  <c r="H106" i="1" s="1"/>
  <c r="AG106" i="1"/>
  <c r="AF106" i="1"/>
  <c r="AE106" i="1"/>
  <c r="AA106" i="1"/>
  <c r="Y106" i="1"/>
  <c r="X106" i="1"/>
  <c r="W106" i="1"/>
  <c r="P106" i="1"/>
  <c r="N106" i="1"/>
  <c r="K106" i="1"/>
  <c r="J106" i="1"/>
  <c r="BI106" i="1" s="1"/>
  <c r="DI105" i="1"/>
  <c r="DH105" i="1"/>
  <c r="DF105" i="1"/>
  <c r="DG105" i="1" s="1"/>
  <c r="BU105" i="1"/>
  <c r="BT105" i="1"/>
  <c r="BR105" i="1"/>
  <c r="BV105" i="1" s="1"/>
  <c r="BW105" i="1" s="1"/>
  <c r="BL105" i="1"/>
  <c r="BJ105" i="1"/>
  <c r="BH105" i="1"/>
  <c r="BF105" i="1"/>
  <c r="AZ105" i="1"/>
  <c r="BM105" i="1" s="1"/>
  <c r="BP105" i="1" s="1"/>
  <c r="AU105" i="1"/>
  <c r="AS105" i="1" s="1"/>
  <c r="AE105" i="1" s="1"/>
  <c r="AT105" i="1"/>
  <c r="AL105" i="1"/>
  <c r="AG105" i="1"/>
  <c r="J105" i="1" s="1"/>
  <c r="BI105" i="1" s="1"/>
  <c r="BK105" i="1" s="1"/>
  <c r="AF105" i="1"/>
  <c r="Y105" i="1"/>
  <c r="X105" i="1"/>
  <c r="W105" i="1"/>
  <c r="S105" i="1"/>
  <c r="P105" i="1"/>
  <c r="N105" i="1"/>
  <c r="K105" i="1"/>
  <c r="I105" i="1"/>
  <c r="H105" i="1" s="1"/>
  <c r="DI104" i="1"/>
  <c r="S104" i="1" s="1"/>
  <c r="DH104" i="1"/>
  <c r="DG104" i="1"/>
  <c r="BH104" i="1" s="1"/>
  <c r="DF104" i="1"/>
  <c r="BU104" i="1"/>
  <c r="BT104" i="1"/>
  <c r="BS104" i="1"/>
  <c r="BM104" i="1"/>
  <c r="BP104" i="1" s="1"/>
  <c r="BL104" i="1"/>
  <c r="BF104" i="1"/>
  <c r="BJ104" i="1" s="1"/>
  <c r="AZ104" i="1"/>
  <c r="AU104" i="1"/>
  <c r="AS104" i="1" s="1"/>
  <c r="AL104" i="1"/>
  <c r="AG104" i="1"/>
  <c r="J104" i="1" s="1"/>
  <c r="BI104" i="1" s="1"/>
  <c r="BK104" i="1" s="1"/>
  <c r="Y104" i="1"/>
  <c r="W104" i="1" s="1"/>
  <c r="X104" i="1"/>
  <c r="P104" i="1"/>
  <c r="I104" i="1"/>
  <c r="H104" i="1" s="1"/>
  <c r="AA104" i="1" s="1"/>
  <c r="DI103" i="1"/>
  <c r="DH103" i="1"/>
  <c r="DG103" i="1"/>
  <c r="BH103" i="1" s="1"/>
  <c r="DF103" i="1"/>
  <c r="BU103" i="1"/>
  <c r="BT103" i="1"/>
  <c r="BM103" i="1"/>
  <c r="BP103" i="1" s="1"/>
  <c r="BL103" i="1"/>
  <c r="BF103" i="1"/>
  <c r="BJ103" i="1" s="1"/>
  <c r="AZ103" i="1"/>
  <c r="AU103" i="1"/>
  <c r="AS103" i="1"/>
  <c r="AL103" i="1"/>
  <c r="AG103" i="1"/>
  <c r="J103" i="1" s="1"/>
  <c r="BI103" i="1" s="1"/>
  <c r="BK103" i="1" s="1"/>
  <c r="AE103" i="1"/>
  <c r="Y103" i="1"/>
  <c r="X103" i="1"/>
  <c r="W103" i="1"/>
  <c r="S103" i="1"/>
  <c r="P103" i="1"/>
  <c r="K103" i="1"/>
  <c r="I103" i="1"/>
  <c r="H103" i="1" s="1"/>
  <c r="DI102" i="1"/>
  <c r="S102" i="1" s="1"/>
  <c r="DH102" i="1"/>
  <c r="DG102" i="1"/>
  <c r="BH102" i="1" s="1"/>
  <c r="DF102" i="1"/>
  <c r="BU102" i="1"/>
  <c r="BT102" i="1"/>
  <c r="BM102" i="1"/>
  <c r="BP102" i="1" s="1"/>
  <c r="BL102" i="1"/>
  <c r="BI102" i="1"/>
  <c r="BK102" i="1" s="1"/>
  <c r="BF102" i="1"/>
  <c r="AZ102" i="1"/>
  <c r="AU102" i="1"/>
  <c r="AS102" i="1" s="1"/>
  <c r="AL102" i="1"/>
  <c r="AG102" i="1"/>
  <c r="J102" i="1" s="1"/>
  <c r="Y102" i="1"/>
  <c r="W102" i="1" s="1"/>
  <c r="X102" i="1"/>
  <c r="P102" i="1"/>
  <c r="I102" i="1"/>
  <c r="H102" i="1" s="1"/>
  <c r="AA102" i="1" s="1"/>
  <c r="DI101" i="1"/>
  <c r="DH101" i="1"/>
  <c r="DG101" i="1"/>
  <c r="BH101" i="1" s="1"/>
  <c r="DF101" i="1"/>
  <c r="BU101" i="1"/>
  <c r="BT101" i="1"/>
  <c r="BQ101" i="1"/>
  <c r="BM101" i="1"/>
  <c r="BP101" i="1" s="1"/>
  <c r="BL101" i="1"/>
  <c r="BK101" i="1"/>
  <c r="BF101" i="1"/>
  <c r="BJ101" i="1" s="1"/>
  <c r="AZ101" i="1"/>
  <c r="AU101" i="1"/>
  <c r="AS101" i="1"/>
  <c r="AE101" i="1" s="1"/>
  <c r="AL101" i="1"/>
  <c r="AG101" i="1"/>
  <c r="J101" i="1" s="1"/>
  <c r="BI101" i="1" s="1"/>
  <c r="Y101" i="1"/>
  <c r="X101" i="1"/>
  <c r="W101" i="1"/>
  <c r="S101" i="1"/>
  <c r="P101" i="1"/>
  <c r="I101" i="1"/>
  <c r="H101" i="1" s="1"/>
  <c r="DI100" i="1"/>
  <c r="S100" i="1" s="1"/>
  <c r="DH100" i="1"/>
  <c r="DG100" i="1"/>
  <c r="BH100" i="1" s="1"/>
  <c r="DF100" i="1"/>
  <c r="BU100" i="1"/>
  <c r="BT100" i="1"/>
  <c r="BS100" i="1"/>
  <c r="BM100" i="1"/>
  <c r="BP100" i="1" s="1"/>
  <c r="BL100" i="1"/>
  <c r="BF100" i="1"/>
  <c r="BJ100" i="1" s="1"/>
  <c r="AZ100" i="1"/>
  <c r="AU100" i="1"/>
  <c r="AS100" i="1" s="1"/>
  <c r="AL100" i="1"/>
  <c r="AG100" i="1"/>
  <c r="J100" i="1" s="1"/>
  <c r="BI100" i="1" s="1"/>
  <c r="BK100" i="1" s="1"/>
  <c r="Y100" i="1"/>
  <c r="W100" i="1" s="1"/>
  <c r="X100" i="1"/>
  <c r="P100" i="1"/>
  <c r="I100" i="1"/>
  <c r="H100" i="1" s="1"/>
  <c r="AA100" i="1" s="1"/>
  <c r="DI99" i="1"/>
  <c r="DH99" i="1"/>
  <c r="DG99" i="1"/>
  <c r="BH99" i="1" s="1"/>
  <c r="DF99" i="1"/>
  <c r="BU99" i="1"/>
  <c r="BT99" i="1"/>
  <c r="BM99" i="1"/>
  <c r="BP99" i="1" s="1"/>
  <c r="BQ99" i="1" s="1"/>
  <c r="BL99" i="1"/>
  <c r="BF99" i="1"/>
  <c r="BJ99" i="1" s="1"/>
  <c r="AZ99" i="1"/>
  <c r="AU99" i="1"/>
  <c r="AS99" i="1"/>
  <c r="AL99" i="1"/>
  <c r="AG99" i="1"/>
  <c r="J99" i="1" s="1"/>
  <c r="BI99" i="1" s="1"/>
  <c r="BK99" i="1" s="1"/>
  <c r="AE99" i="1"/>
  <c r="Y99" i="1"/>
  <c r="X99" i="1"/>
  <c r="W99" i="1"/>
  <c r="S99" i="1"/>
  <c r="P99" i="1"/>
  <c r="K99" i="1"/>
  <c r="I99" i="1"/>
  <c r="H99" i="1" s="1"/>
  <c r="DI98" i="1"/>
  <c r="S98" i="1" s="1"/>
  <c r="DH98" i="1"/>
  <c r="DG98" i="1"/>
  <c r="BH98" i="1" s="1"/>
  <c r="DF98" i="1"/>
  <c r="BU98" i="1"/>
  <c r="BT98" i="1"/>
  <c r="BS98" i="1"/>
  <c r="BM98" i="1"/>
  <c r="BP98" i="1" s="1"/>
  <c r="BL98" i="1"/>
  <c r="BI98" i="1"/>
  <c r="BK98" i="1" s="1"/>
  <c r="BF98" i="1"/>
  <c r="AZ98" i="1"/>
  <c r="AU98" i="1"/>
  <c r="AS98" i="1" s="1"/>
  <c r="AL98" i="1"/>
  <c r="AG98" i="1"/>
  <c r="J98" i="1" s="1"/>
  <c r="Y98" i="1"/>
  <c r="W98" i="1" s="1"/>
  <c r="X98" i="1"/>
  <c r="P98" i="1"/>
  <c r="I98" i="1"/>
  <c r="H98" i="1" s="1"/>
  <c r="AA98" i="1" s="1"/>
  <c r="DI97" i="1"/>
  <c r="DH97" i="1"/>
  <c r="DG97" i="1"/>
  <c r="BH97" i="1" s="1"/>
  <c r="DF97" i="1"/>
  <c r="BU97" i="1"/>
  <c r="BT97" i="1"/>
  <c r="BQ97" i="1"/>
  <c r="BM97" i="1"/>
  <c r="BP97" i="1" s="1"/>
  <c r="BL97" i="1"/>
  <c r="BK97" i="1"/>
  <c r="BF97" i="1"/>
  <c r="BJ97" i="1" s="1"/>
  <c r="AZ97" i="1"/>
  <c r="AU97" i="1"/>
  <c r="AS97" i="1"/>
  <c r="AE97" i="1" s="1"/>
  <c r="AL97" i="1"/>
  <c r="AG97" i="1"/>
  <c r="J97" i="1" s="1"/>
  <c r="BI97" i="1" s="1"/>
  <c r="Y97" i="1"/>
  <c r="X97" i="1"/>
  <c r="W97" i="1"/>
  <c r="S97" i="1"/>
  <c r="P97" i="1"/>
  <c r="I97" i="1"/>
  <c r="H97" i="1" s="1"/>
  <c r="DI96" i="1"/>
  <c r="S96" i="1" s="1"/>
  <c r="DH96" i="1"/>
  <c r="DG96" i="1"/>
  <c r="BH96" i="1" s="1"/>
  <c r="DF96" i="1"/>
  <c r="BU96" i="1"/>
  <c r="BT96" i="1"/>
  <c r="BS96" i="1"/>
  <c r="BM96" i="1"/>
  <c r="BP96" i="1" s="1"/>
  <c r="BL96" i="1"/>
  <c r="BF96" i="1"/>
  <c r="BJ96" i="1" s="1"/>
  <c r="AZ96" i="1"/>
  <c r="AU96" i="1"/>
  <c r="AS96" i="1" s="1"/>
  <c r="AL96" i="1"/>
  <c r="AG96" i="1"/>
  <c r="J96" i="1" s="1"/>
  <c r="BI96" i="1" s="1"/>
  <c r="BK96" i="1" s="1"/>
  <c r="Y96" i="1"/>
  <c r="W96" i="1" s="1"/>
  <c r="X96" i="1"/>
  <c r="P96" i="1"/>
  <c r="I96" i="1"/>
  <c r="H96" i="1" s="1"/>
  <c r="AA96" i="1" s="1"/>
  <c r="DI95" i="1"/>
  <c r="DH95" i="1"/>
  <c r="DG95" i="1"/>
  <c r="BH95" i="1" s="1"/>
  <c r="DF95" i="1"/>
  <c r="BU95" i="1"/>
  <c r="BT95" i="1"/>
  <c r="BM95" i="1"/>
  <c r="BP95" i="1" s="1"/>
  <c r="BQ95" i="1" s="1"/>
  <c r="BL95" i="1"/>
  <c r="BF95" i="1"/>
  <c r="BJ95" i="1" s="1"/>
  <c r="AZ95" i="1"/>
  <c r="AU95" i="1"/>
  <c r="AS95" i="1"/>
  <c r="AL95" i="1"/>
  <c r="AG95" i="1"/>
  <c r="J95" i="1" s="1"/>
  <c r="BI95" i="1" s="1"/>
  <c r="BK95" i="1" s="1"/>
  <c r="AE95" i="1"/>
  <c r="Y95" i="1"/>
  <c r="X95" i="1"/>
  <c r="W95" i="1"/>
  <c r="S95" i="1"/>
  <c r="P95" i="1"/>
  <c r="K95" i="1"/>
  <c r="I95" i="1"/>
  <c r="H95" i="1" s="1"/>
  <c r="DI94" i="1"/>
  <c r="S94" i="1" s="1"/>
  <c r="DH94" i="1"/>
  <c r="DG94" i="1"/>
  <c r="BH94" i="1" s="1"/>
  <c r="DF94" i="1"/>
  <c r="BU94" i="1"/>
  <c r="BT94" i="1"/>
  <c r="BS94" i="1"/>
  <c r="BM94" i="1"/>
  <c r="BP94" i="1" s="1"/>
  <c r="BL94" i="1"/>
  <c r="BI94" i="1"/>
  <c r="BK94" i="1" s="1"/>
  <c r="BF94" i="1"/>
  <c r="AZ94" i="1"/>
  <c r="AU94" i="1"/>
  <c r="AS94" i="1" s="1"/>
  <c r="AL94" i="1"/>
  <c r="AG94" i="1"/>
  <c r="J94" i="1" s="1"/>
  <c r="Y94" i="1"/>
  <c r="W94" i="1" s="1"/>
  <c r="X94" i="1"/>
  <c r="P94" i="1"/>
  <c r="I94" i="1"/>
  <c r="H94" i="1" s="1"/>
  <c r="AA94" i="1" s="1"/>
  <c r="DI93" i="1"/>
  <c r="DH93" i="1"/>
  <c r="DG93" i="1"/>
  <c r="BH93" i="1" s="1"/>
  <c r="DF93" i="1"/>
  <c r="BU93" i="1"/>
  <c r="BT93" i="1"/>
  <c r="BQ93" i="1"/>
  <c r="BM93" i="1"/>
  <c r="BP93" i="1" s="1"/>
  <c r="BL93" i="1"/>
  <c r="BK93" i="1"/>
  <c r="BF93" i="1"/>
  <c r="BJ93" i="1" s="1"/>
  <c r="AZ93" i="1"/>
  <c r="AU93" i="1"/>
  <c r="AS93" i="1"/>
  <c r="AE93" i="1" s="1"/>
  <c r="AL93" i="1"/>
  <c r="AG93" i="1"/>
  <c r="J93" i="1" s="1"/>
  <c r="BI93" i="1" s="1"/>
  <c r="Y93" i="1"/>
  <c r="X93" i="1"/>
  <c r="W93" i="1"/>
  <c r="S93" i="1"/>
  <c r="P93" i="1"/>
  <c r="I93" i="1"/>
  <c r="H93" i="1" s="1"/>
  <c r="DI92" i="1"/>
  <c r="S92" i="1" s="1"/>
  <c r="DH92" i="1"/>
  <c r="DG92" i="1"/>
  <c r="BH92" i="1" s="1"/>
  <c r="DF92" i="1"/>
  <c r="BU92" i="1"/>
  <c r="BT92" i="1"/>
  <c r="BS92" i="1"/>
  <c r="BM92" i="1"/>
  <c r="BP92" i="1" s="1"/>
  <c r="BL92" i="1"/>
  <c r="BF92" i="1"/>
  <c r="BJ92" i="1" s="1"/>
  <c r="AZ92" i="1"/>
  <c r="AU92" i="1"/>
  <c r="AS92" i="1" s="1"/>
  <c r="AL92" i="1"/>
  <c r="AG92" i="1"/>
  <c r="J92" i="1" s="1"/>
  <c r="BI92" i="1" s="1"/>
  <c r="BK92" i="1" s="1"/>
  <c r="Y92" i="1"/>
  <c r="W92" i="1" s="1"/>
  <c r="X92" i="1"/>
  <c r="P92" i="1"/>
  <c r="I92" i="1"/>
  <c r="H92" i="1" s="1"/>
  <c r="AA92" i="1" s="1"/>
  <c r="DI91" i="1"/>
  <c r="DH91" i="1"/>
  <c r="DG91" i="1"/>
  <c r="BH91" i="1" s="1"/>
  <c r="DF91" i="1"/>
  <c r="BU91" i="1"/>
  <c r="BT91" i="1"/>
  <c r="BM91" i="1"/>
  <c r="BP91" i="1" s="1"/>
  <c r="BQ91" i="1" s="1"/>
  <c r="BL91" i="1"/>
  <c r="BF91" i="1"/>
  <c r="BJ91" i="1" s="1"/>
  <c r="AZ91" i="1"/>
  <c r="AU91" i="1"/>
  <c r="AS91" i="1"/>
  <c r="AL91" i="1"/>
  <c r="AG91" i="1"/>
  <c r="J91" i="1" s="1"/>
  <c r="BI91" i="1" s="1"/>
  <c r="BK91" i="1" s="1"/>
  <c r="AE91" i="1"/>
  <c r="Y91" i="1"/>
  <c r="X91" i="1"/>
  <c r="W91" i="1"/>
  <c r="S91" i="1"/>
  <c r="P91" i="1"/>
  <c r="K91" i="1"/>
  <c r="I91" i="1"/>
  <c r="H91" i="1" s="1"/>
  <c r="DI90" i="1"/>
  <c r="S90" i="1" s="1"/>
  <c r="DH90" i="1"/>
  <c r="DF90" i="1"/>
  <c r="DG90" i="1" s="1"/>
  <c r="BH90" i="1" s="1"/>
  <c r="BJ90" i="1" s="1"/>
  <c r="BU90" i="1"/>
  <c r="BT90" i="1"/>
  <c r="BS90" i="1"/>
  <c r="BM90" i="1"/>
  <c r="BP90" i="1" s="1"/>
  <c r="BL90" i="1"/>
  <c r="BI90" i="1"/>
  <c r="BK90" i="1" s="1"/>
  <c r="BF90" i="1"/>
  <c r="AZ90" i="1"/>
  <c r="AU90" i="1"/>
  <c r="AS90" i="1" s="1"/>
  <c r="AL90" i="1"/>
  <c r="AG90" i="1"/>
  <c r="J90" i="1" s="1"/>
  <c r="Y90" i="1"/>
  <c r="W90" i="1" s="1"/>
  <c r="X90" i="1"/>
  <c r="P90" i="1"/>
  <c r="I90" i="1"/>
  <c r="H90" i="1" s="1"/>
  <c r="AA90" i="1" s="1"/>
  <c r="DI89" i="1"/>
  <c r="DH89" i="1"/>
  <c r="DG89" i="1"/>
  <c r="BH89" i="1" s="1"/>
  <c r="DF89" i="1"/>
  <c r="BU89" i="1"/>
  <c r="BT89" i="1"/>
  <c r="BL89" i="1"/>
  <c r="BF89" i="1"/>
  <c r="AZ89" i="1"/>
  <c r="BM89" i="1" s="1"/>
  <c r="BP89" i="1" s="1"/>
  <c r="BQ89" i="1" s="1"/>
  <c r="AU89" i="1"/>
  <c r="AS89" i="1"/>
  <c r="AL89" i="1"/>
  <c r="AG89" i="1"/>
  <c r="AE89" i="1"/>
  <c r="AA89" i="1"/>
  <c r="Y89" i="1"/>
  <c r="X89" i="1"/>
  <c r="W89" i="1"/>
  <c r="S89" i="1"/>
  <c r="P89" i="1"/>
  <c r="K89" i="1"/>
  <c r="J89" i="1"/>
  <c r="BI89" i="1" s="1"/>
  <c r="BK89" i="1" s="1"/>
  <c r="I89" i="1"/>
  <c r="H89" i="1"/>
  <c r="DI88" i="1"/>
  <c r="DH88" i="1"/>
  <c r="DF88" i="1"/>
  <c r="DG88" i="1" s="1"/>
  <c r="BH88" i="1" s="1"/>
  <c r="BJ88" i="1" s="1"/>
  <c r="BU88" i="1"/>
  <c r="BT88" i="1"/>
  <c r="BM88" i="1"/>
  <c r="BP88" i="1" s="1"/>
  <c r="BL88" i="1"/>
  <c r="BI88" i="1"/>
  <c r="BK88" i="1" s="1"/>
  <c r="BF88" i="1"/>
  <c r="AZ88" i="1"/>
  <c r="AU88" i="1"/>
  <c r="AS88" i="1" s="1"/>
  <c r="AL88" i="1"/>
  <c r="AG88" i="1"/>
  <c r="J88" i="1" s="1"/>
  <c r="Y88" i="1"/>
  <c r="X88" i="1"/>
  <c r="P88" i="1"/>
  <c r="I88" i="1"/>
  <c r="H88" i="1" s="1"/>
  <c r="AA88" i="1" s="1"/>
  <c r="DI87" i="1"/>
  <c r="DH87" i="1"/>
  <c r="DG87" i="1"/>
  <c r="BH87" i="1" s="1"/>
  <c r="DF87" i="1"/>
  <c r="BU87" i="1"/>
  <c r="BT87" i="1"/>
  <c r="BL87" i="1"/>
  <c r="BF87" i="1"/>
  <c r="BJ87" i="1" s="1"/>
  <c r="AZ87" i="1"/>
  <c r="BM87" i="1" s="1"/>
  <c r="BP87" i="1" s="1"/>
  <c r="AU87" i="1"/>
  <c r="AS87" i="1"/>
  <c r="AE87" i="1" s="1"/>
  <c r="AL87" i="1"/>
  <c r="AG87" i="1"/>
  <c r="AA87" i="1"/>
  <c r="Y87" i="1"/>
  <c r="X87" i="1"/>
  <c r="W87" i="1"/>
  <c r="S87" i="1"/>
  <c r="P87" i="1"/>
  <c r="J87" i="1"/>
  <c r="BI87" i="1" s="1"/>
  <c r="BK87" i="1" s="1"/>
  <c r="I87" i="1"/>
  <c r="H87" i="1"/>
  <c r="DI86" i="1"/>
  <c r="DH86" i="1"/>
  <c r="DF86" i="1"/>
  <c r="DG86" i="1" s="1"/>
  <c r="BH86" i="1" s="1"/>
  <c r="BJ86" i="1" s="1"/>
  <c r="BU86" i="1"/>
  <c r="BT86" i="1"/>
  <c r="BS86" i="1"/>
  <c r="BM86" i="1"/>
  <c r="BP86" i="1" s="1"/>
  <c r="BL86" i="1"/>
  <c r="BI86" i="1"/>
  <c r="BK86" i="1" s="1"/>
  <c r="BF86" i="1"/>
  <c r="AZ86" i="1"/>
  <c r="AU86" i="1"/>
  <c r="AS86" i="1" s="1"/>
  <c r="AL86" i="1"/>
  <c r="AG86" i="1"/>
  <c r="J86" i="1" s="1"/>
  <c r="Y86" i="1"/>
  <c r="X86" i="1"/>
  <c r="W86" i="1" s="1"/>
  <c r="P86" i="1"/>
  <c r="I86" i="1"/>
  <c r="H86" i="1" s="1"/>
  <c r="AA86" i="1" s="1"/>
  <c r="DI85" i="1"/>
  <c r="DH85" i="1"/>
  <c r="DG85" i="1"/>
  <c r="BH85" i="1" s="1"/>
  <c r="DF85" i="1"/>
  <c r="BU85" i="1"/>
  <c r="BT85" i="1"/>
  <c r="BL85" i="1"/>
  <c r="BF85" i="1"/>
  <c r="AZ85" i="1"/>
  <c r="BM85" i="1" s="1"/>
  <c r="BP85" i="1" s="1"/>
  <c r="AU85" i="1"/>
  <c r="AS85" i="1"/>
  <c r="AL85" i="1"/>
  <c r="AG85" i="1"/>
  <c r="AE85" i="1"/>
  <c r="AA85" i="1"/>
  <c r="Y85" i="1"/>
  <c r="X85" i="1"/>
  <c r="W85" i="1"/>
  <c r="S85" i="1"/>
  <c r="P85" i="1"/>
  <c r="K85" i="1"/>
  <c r="J85" i="1"/>
  <c r="BI85" i="1" s="1"/>
  <c r="BK85" i="1" s="1"/>
  <c r="I85" i="1"/>
  <c r="H85" i="1"/>
  <c r="DI84" i="1"/>
  <c r="DH84" i="1"/>
  <c r="DF84" i="1"/>
  <c r="DG84" i="1" s="1"/>
  <c r="BH84" i="1" s="1"/>
  <c r="BJ84" i="1" s="1"/>
  <c r="BU84" i="1"/>
  <c r="BT84" i="1"/>
  <c r="BM84" i="1"/>
  <c r="BP84" i="1" s="1"/>
  <c r="BS84" i="1" s="1"/>
  <c r="BL84" i="1"/>
  <c r="BI84" i="1"/>
  <c r="BK84" i="1" s="1"/>
  <c r="BF84" i="1"/>
  <c r="AZ84" i="1"/>
  <c r="AU84" i="1"/>
  <c r="AS84" i="1" s="1"/>
  <c r="AL84" i="1"/>
  <c r="AG84" i="1"/>
  <c r="J84" i="1" s="1"/>
  <c r="Y84" i="1"/>
  <c r="X84" i="1"/>
  <c r="P84" i="1"/>
  <c r="I84" i="1"/>
  <c r="H84" i="1" s="1"/>
  <c r="AA84" i="1" s="1"/>
  <c r="DI83" i="1"/>
  <c r="DH83" i="1"/>
  <c r="DG83" i="1"/>
  <c r="BH83" i="1" s="1"/>
  <c r="DF83" i="1"/>
  <c r="BU83" i="1"/>
  <c r="BT83" i="1"/>
  <c r="BL83" i="1"/>
  <c r="BF83" i="1"/>
  <c r="BJ83" i="1" s="1"/>
  <c r="AZ83" i="1"/>
  <c r="BM83" i="1" s="1"/>
  <c r="BP83" i="1" s="1"/>
  <c r="AU83" i="1"/>
  <c r="AS83" i="1"/>
  <c r="AE83" i="1" s="1"/>
  <c r="AL83" i="1"/>
  <c r="I83" i="1" s="1"/>
  <c r="H83" i="1" s="1"/>
  <c r="AG83" i="1"/>
  <c r="AA83" i="1"/>
  <c r="Y83" i="1"/>
  <c r="X83" i="1"/>
  <c r="W83" i="1"/>
  <c r="S83" i="1"/>
  <c r="P83" i="1"/>
  <c r="J83" i="1"/>
  <c r="BI83" i="1" s="1"/>
  <c r="BK83" i="1" s="1"/>
  <c r="DI82" i="1"/>
  <c r="DH82" i="1"/>
  <c r="DF82" i="1"/>
  <c r="DG82" i="1" s="1"/>
  <c r="BH82" i="1" s="1"/>
  <c r="BJ82" i="1" s="1"/>
  <c r="BU82" i="1"/>
  <c r="BT82" i="1"/>
  <c r="BM82" i="1"/>
  <c r="BP82" i="1" s="1"/>
  <c r="BL82" i="1"/>
  <c r="BI82" i="1"/>
  <c r="BK82" i="1" s="1"/>
  <c r="BF82" i="1"/>
  <c r="AZ82" i="1"/>
  <c r="AU82" i="1"/>
  <c r="AS82" i="1" s="1"/>
  <c r="AL82" i="1"/>
  <c r="AG82" i="1"/>
  <c r="J82" i="1" s="1"/>
  <c r="Y82" i="1"/>
  <c r="X82" i="1"/>
  <c r="P82" i="1"/>
  <c r="I82" i="1"/>
  <c r="H82" i="1" s="1"/>
  <c r="AA82" i="1" s="1"/>
  <c r="DI81" i="1"/>
  <c r="DH81" i="1"/>
  <c r="DG81" i="1"/>
  <c r="BH81" i="1" s="1"/>
  <c r="DF81" i="1"/>
  <c r="BU81" i="1"/>
  <c r="BT81" i="1"/>
  <c r="BL81" i="1"/>
  <c r="BF81" i="1"/>
  <c r="BJ81" i="1" s="1"/>
  <c r="AZ81" i="1"/>
  <c r="BM81" i="1" s="1"/>
  <c r="BP81" i="1" s="1"/>
  <c r="AU81" i="1"/>
  <c r="AS81" i="1"/>
  <c r="AL81" i="1"/>
  <c r="I81" i="1" s="1"/>
  <c r="H81" i="1" s="1"/>
  <c r="AG81" i="1"/>
  <c r="AA81" i="1"/>
  <c r="Y81" i="1"/>
  <c r="X81" i="1"/>
  <c r="W81" i="1"/>
  <c r="S81" i="1"/>
  <c r="P81" i="1"/>
  <c r="J81" i="1"/>
  <c r="BI81" i="1" s="1"/>
  <c r="BK81" i="1" s="1"/>
  <c r="DI80" i="1"/>
  <c r="DH80" i="1"/>
  <c r="DF80" i="1"/>
  <c r="DG80" i="1" s="1"/>
  <c r="BH80" i="1" s="1"/>
  <c r="BJ80" i="1" s="1"/>
  <c r="BU80" i="1"/>
  <c r="BT80" i="1"/>
  <c r="BM80" i="1"/>
  <c r="BP80" i="1" s="1"/>
  <c r="BL80" i="1"/>
  <c r="BI80" i="1"/>
  <c r="BK80" i="1" s="1"/>
  <c r="BF80" i="1"/>
  <c r="AZ80" i="1"/>
  <c r="AU80" i="1"/>
  <c r="AS80" i="1" s="1"/>
  <c r="AL80" i="1"/>
  <c r="AG80" i="1"/>
  <c r="J80" i="1" s="1"/>
  <c r="Y80" i="1"/>
  <c r="X80" i="1"/>
  <c r="P80" i="1"/>
  <c r="I80" i="1"/>
  <c r="H80" i="1" s="1"/>
  <c r="AA80" i="1" s="1"/>
  <c r="DI79" i="1"/>
  <c r="DH79" i="1"/>
  <c r="DG79" i="1"/>
  <c r="BH79" i="1" s="1"/>
  <c r="DF79" i="1"/>
  <c r="BU79" i="1"/>
  <c r="BT79" i="1"/>
  <c r="BL79" i="1"/>
  <c r="BK79" i="1"/>
  <c r="BF79" i="1"/>
  <c r="BJ79" i="1" s="1"/>
  <c r="AZ79" i="1"/>
  <c r="BM79" i="1" s="1"/>
  <c r="BP79" i="1" s="1"/>
  <c r="AU79" i="1"/>
  <c r="AS79" i="1"/>
  <c r="AL79" i="1"/>
  <c r="I79" i="1" s="1"/>
  <c r="H79" i="1" s="1"/>
  <c r="AG79" i="1"/>
  <c r="Y79" i="1"/>
  <c r="X79" i="1"/>
  <c r="W79" i="1"/>
  <c r="S79" i="1"/>
  <c r="P79" i="1"/>
  <c r="K79" i="1"/>
  <c r="J79" i="1"/>
  <c r="BI79" i="1" s="1"/>
  <c r="DI78" i="1"/>
  <c r="DH78" i="1"/>
  <c r="DF78" i="1"/>
  <c r="BU78" i="1"/>
  <c r="BT78" i="1"/>
  <c r="BL78" i="1"/>
  <c r="BF78" i="1"/>
  <c r="AZ78" i="1"/>
  <c r="BM78" i="1" s="1"/>
  <c r="BP78" i="1" s="1"/>
  <c r="AU78" i="1"/>
  <c r="AS78" i="1" s="1"/>
  <c r="AT78" i="1" s="1"/>
  <c r="AL78" i="1"/>
  <c r="AG78" i="1"/>
  <c r="J78" i="1" s="1"/>
  <c r="BI78" i="1" s="1"/>
  <c r="AF78" i="1"/>
  <c r="Y78" i="1"/>
  <c r="X78" i="1"/>
  <c r="W78" i="1" s="1"/>
  <c r="P78" i="1"/>
  <c r="I78" i="1"/>
  <c r="H78" i="1"/>
  <c r="AA78" i="1" s="1"/>
  <c r="DI77" i="1"/>
  <c r="DH77" i="1"/>
  <c r="DF77" i="1"/>
  <c r="DG77" i="1" s="1"/>
  <c r="BH77" i="1" s="1"/>
  <c r="BJ77" i="1" s="1"/>
  <c r="BU77" i="1"/>
  <c r="BT77" i="1"/>
  <c r="BQ77" i="1"/>
  <c r="BP77" i="1"/>
  <c r="BS77" i="1" s="1"/>
  <c r="BL77" i="1"/>
  <c r="BF77" i="1"/>
  <c r="AZ77" i="1"/>
  <c r="BM77" i="1" s="1"/>
  <c r="AU77" i="1"/>
  <c r="AT77" i="1"/>
  <c r="AS77" i="1"/>
  <c r="AL77" i="1"/>
  <c r="AG77" i="1"/>
  <c r="AF77" i="1"/>
  <c r="AE77" i="1"/>
  <c r="Y77" i="1"/>
  <c r="X77" i="1"/>
  <c r="W77" i="1" s="1"/>
  <c r="S77" i="1"/>
  <c r="P77" i="1"/>
  <c r="N77" i="1"/>
  <c r="K77" i="1"/>
  <c r="J77" i="1"/>
  <c r="BI77" i="1" s="1"/>
  <c r="I77" i="1"/>
  <c r="H77" i="1" s="1"/>
  <c r="DI76" i="1"/>
  <c r="DH76" i="1"/>
  <c r="DG76" i="1"/>
  <c r="BH76" i="1" s="1"/>
  <c r="DF76" i="1"/>
  <c r="BU76" i="1"/>
  <c r="BT76" i="1"/>
  <c r="BL76" i="1"/>
  <c r="BF76" i="1"/>
  <c r="AZ76" i="1"/>
  <c r="BM76" i="1" s="1"/>
  <c r="BP76" i="1" s="1"/>
  <c r="AU76" i="1"/>
  <c r="AS76" i="1"/>
  <c r="N76" i="1" s="1"/>
  <c r="AL76" i="1"/>
  <c r="I76" i="1" s="1"/>
  <c r="H76" i="1" s="1"/>
  <c r="AG76" i="1"/>
  <c r="Y76" i="1"/>
  <c r="X76" i="1"/>
  <c r="W76" i="1"/>
  <c r="S76" i="1"/>
  <c r="P76" i="1"/>
  <c r="K76" i="1"/>
  <c r="J76" i="1"/>
  <c r="BI76" i="1" s="1"/>
  <c r="DI75" i="1"/>
  <c r="DH75" i="1"/>
  <c r="DF75" i="1"/>
  <c r="DG75" i="1" s="1"/>
  <c r="BH75" i="1" s="1"/>
  <c r="BJ75" i="1" s="1"/>
  <c r="BU75" i="1"/>
  <c r="BT75" i="1"/>
  <c r="BM75" i="1"/>
  <c r="BP75" i="1" s="1"/>
  <c r="BL75" i="1"/>
  <c r="BF75" i="1"/>
  <c r="AZ75" i="1"/>
  <c r="AU75" i="1"/>
  <c r="AS75" i="1" s="1"/>
  <c r="AL75" i="1"/>
  <c r="AG75" i="1"/>
  <c r="J75" i="1" s="1"/>
  <c r="BI75" i="1" s="1"/>
  <c r="Y75" i="1"/>
  <c r="X75" i="1"/>
  <c r="W75" i="1" s="1"/>
  <c r="P75" i="1"/>
  <c r="I75" i="1"/>
  <c r="H75" i="1" s="1"/>
  <c r="DI74" i="1"/>
  <c r="DH74" i="1"/>
  <c r="DG74" i="1"/>
  <c r="BH74" i="1" s="1"/>
  <c r="DF74" i="1"/>
  <c r="BU74" i="1"/>
  <c r="BT74" i="1"/>
  <c r="BL74" i="1"/>
  <c r="BF74" i="1"/>
  <c r="AZ74" i="1"/>
  <c r="BM74" i="1" s="1"/>
  <c r="BP74" i="1" s="1"/>
  <c r="AU74" i="1"/>
  <c r="AS74" i="1"/>
  <c r="N74" i="1" s="1"/>
  <c r="AL74" i="1"/>
  <c r="I74" i="1" s="1"/>
  <c r="H74" i="1" s="1"/>
  <c r="AG74" i="1"/>
  <c r="Y74" i="1"/>
  <c r="X74" i="1"/>
  <c r="W74" i="1"/>
  <c r="S74" i="1"/>
  <c r="P74" i="1"/>
  <c r="K74" i="1"/>
  <c r="J74" i="1"/>
  <c r="BI74" i="1" s="1"/>
  <c r="DI73" i="1"/>
  <c r="DH73" i="1"/>
  <c r="DF73" i="1"/>
  <c r="DG73" i="1" s="1"/>
  <c r="BH73" i="1" s="1"/>
  <c r="BJ73" i="1" s="1"/>
  <c r="BU73" i="1"/>
  <c r="BT73" i="1"/>
  <c r="BM73" i="1"/>
  <c r="BP73" i="1" s="1"/>
  <c r="BL73" i="1"/>
  <c r="BF73" i="1"/>
  <c r="AZ73" i="1"/>
  <c r="AU73" i="1"/>
  <c r="AS73" i="1" s="1"/>
  <c r="AL73" i="1"/>
  <c r="AG73" i="1"/>
  <c r="J73" i="1" s="1"/>
  <c r="BI73" i="1" s="1"/>
  <c r="Y73" i="1"/>
  <c r="X73" i="1"/>
  <c r="W73" i="1" s="1"/>
  <c r="P73" i="1"/>
  <c r="I73" i="1"/>
  <c r="H73" i="1" s="1"/>
  <c r="DI72" i="1"/>
  <c r="DH72" i="1"/>
  <c r="DG72" i="1"/>
  <c r="BH72" i="1" s="1"/>
  <c r="DF72" i="1"/>
  <c r="BU72" i="1"/>
  <c r="BT72" i="1"/>
  <c r="BL72" i="1"/>
  <c r="BF72" i="1"/>
  <c r="BJ72" i="1" s="1"/>
  <c r="AZ72" i="1"/>
  <c r="BM72" i="1" s="1"/>
  <c r="BP72" i="1" s="1"/>
  <c r="AU72" i="1"/>
  <c r="AS72" i="1"/>
  <c r="AL72" i="1"/>
  <c r="I72" i="1" s="1"/>
  <c r="H72" i="1" s="1"/>
  <c r="AG72" i="1"/>
  <c r="Y72" i="1"/>
  <c r="X72" i="1"/>
  <c r="W72" i="1"/>
  <c r="S72" i="1"/>
  <c r="P72" i="1"/>
  <c r="J72" i="1"/>
  <c r="BI72" i="1" s="1"/>
  <c r="BK72" i="1" s="1"/>
  <c r="DI71" i="1"/>
  <c r="DH71" i="1"/>
  <c r="DF71" i="1"/>
  <c r="DG71" i="1" s="1"/>
  <c r="BH71" i="1" s="1"/>
  <c r="BJ71" i="1" s="1"/>
  <c r="BU71" i="1"/>
  <c r="BT71" i="1"/>
  <c r="BM71" i="1"/>
  <c r="BP71" i="1" s="1"/>
  <c r="BL71" i="1"/>
  <c r="BF71" i="1"/>
  <c r="AZ71" i="1"/>
  <c r="AU71" i="1"/>
  <c r="AS71" i="1" s="1"/>
  <c r="AL71" i="1"/>
  <c r="AG71" i="1"/>
  <c r="J71" i="1" s="1"/>
  <c r="BI71" i="1" s="1"/>
  <c r="BK71" i="1" s="1"/>
  <c r="Y71" i="1"/>
  <c r="X71" i="1"/>
  <c r="P71" i="1"/>
  <c r="I71" i="1"/>
  <c r="H71" i="1" s="1"/>
  <c r="AA71" i="1" s="1"/>
  <c r="DI70" i="1"/>
  <c r="DH70" i="1"/>
  <c r="DG70" i="1"/>
  <c r="BH70" i="1" s="1"/>
  <c r="DF70" i="1"/>
  <c r="BU70" i="1"/>
  <c r="BT70" i="1"/>
  <c r="BL70" i="1"/>
  <c r="BF70" i="1"/>
  <c r="BJ70" i="1" s="1"/>
  <c r="AZ70" i="1"/>
  <c r="BM70" i="1" s="1"/>
  <c r="BP70" i="1" s="1"/>
  <c r="AU70" i="1"/>
  <c r="AS70" i="1"/>
  <c r="AL70" i="1"/>
  <c r="I70" i="1" s="1"/>
  <c r="H70" i="1" s="1"/>
  <c r="AG70" i="1"/>
  <c r="AE70" i="1"/>
  <c r="Y70" i="1"/>
  <c r="X70" i="1"/>
  <c r="W70" i="1"/>
  <c r="S70" i="1"/>
  <c r="P70" i="1"/>
  <c r="K70" i="1"/>
  <c r="J70" i="1"/>
  <c r="BI70" i="1" s="1"/>
  <c r="BK70" i="1" s="1"/>
  <c r="DI69" i="1"/>
  <c r="DH69" i="1"/>
  <c r="DF69" i="1"/>
  <c r="DG69" i="1" s="1"/>
  <c r="BH69" i="1" s="1"/>
  <c r="BJ69" i="1" s="1"/>
  <c r="BU69" i="1"/>
  <c r="BT69" i="1"/>
  <c r="BS69" i="1"/>
  <c r="BM69" i="1"/>
  <c r="BP69" i="1" s="1"/>
  <c r="BL69" i="1"/>
  <c r="BF69" i="1"/>
  <c r="AZ69" i="1"/>
  <c r="AU69" i="1"/>
  <c r="AS69" i="1" s="1"/>
  <c r="AL69" i="1"/>
  <c r="AG69" i="1"/>
  <c r="J69" i="1" s="1"/>
  <c r="BI69" i="1" s="1"/>
  <c r="BK69" i="1" s="1"/>
  <c r="Y69" i="1"/>
  <c r="X69" i="1"/>
  <c r="P69" i="1"/>
  <c r="I69" i="1"/>
  <c r="H69" i="1" s="1"/>
  <c r="AA69" i="1" s="1"/>
  <c r="DI68" i="1"/>
  <c r="DH68" i="1"/>
  <c r="DG68" i="1"/>
  <c r="BH68" i="1" s="1"/>
  <c r="DF68" i="1"/>
  <c r="BU68" i="1"/>
  <c r="BT68" i="1"/>
  <c r="BL68" i="1"/>
  <c r="BF68" i="1"/>
  <c r="BJ68" i="1" s="1"/>
  <c r="AZ68" i="1"/>
  <c r="BM68" i="1" s="1"/>
  <c r="BP68" i="1" s="1"/>
  <c r="AU68" i="1"/>
  <c r="AS68" i="1"/>
  <c r="AL68" i="1"/>
  <c r="I68" i="1" s="1"/>
  <c r="H68" i="1" s="1"/>
  <c r="AA68" i="1" s="1"/>
  <c r="AG68" i="1"/>
  <c r="AE68" i="1"/>
  <c r="Y68" i="1"/>
  <c r="X68" i="1"/>
  <c r="W68" i="1"/>
  <c r="S68" i="1"/>
  <c r="P68" i="1"/>
  <c r="K68" i="1"/>
  <c r="J68" i="1"/>
  <c r="BI68" i="1" s="1"/>
  <c r="BK68" i="1" s="1"/>
  <c r="DI67" i="1"/>
  <c r="DH67" i="1"/>
  <c r="DF67" i="1"/>
  <c r="DG67" i="1" s="1"/>
  <c r="BH67" i="1" s="1"/>
  <c r="BJ67" i="1" s="1"/>
  <c r="BU67" i="1"/>
  <c r="BT67" i="1"/>
  <c r="BS67" i="1"/>
  <c r="BM67" i="1"/>
  <c r="BP67" i="1" s="1"/>
  <c r="BL67" i="1"/>
  <c r="BF67" i="1"/>
  <c r="AZ67" i="1"/>
  <c r="AU67" i="1"/>
  <c r="AS67" i="1" s="1"/>
  <c r="AL67" i="1"/>
  <c r="AG67" i="1"/>
  <c r="J67" i="1" s="1"/>
  <c r="BI67" i="1" s="1"/>
  <c r="BK67" i="1" s="1"/>
  <c r="Y67" i="1"/>
  <c r="X67" i="1"/>
  <c r="P67" i="1"/>
  <c r="I67" i="1"/>
  <c r="H67" i="1" s="1"/>
  <c r="AA67" i="1" s="1"/>
  <c r="DI66" i="1"/>
  <c r="DH66" i="1"/>
  <c r="DG66" i="1"/>
  <c r="BH66" i="1" s="1"/>
  <c r="DF66" i="1"/>
  <c r="BU66" i="1"/>
  <c r="BT66" i="1"/>
  <c r="BL66" i="1"/>
  <c r="BF66" i="1"/>
  <c r="BJ66" i="1" s="1"/>
  <c r="AZ66" i="1"/>
  <c r="BM66" i="1" s="1"/>
  <c r="BP66" i="1" s="1"/>
  <c r="AU66" i="1"/>
  <c r="AS66" i="1"/>
  <c r="AL66" i="1"/>
  <c r="I66" i="1" s="1"/>
  <c r="H66" i="1" s="1"/>
  <c r="AG66" i="1"/>
  <c r="AE66" i="1"/>
  <c r="Y66" i="1"/>
  <c r="X66" i="1"/>
  <c r="W66" i="1"/>
  <c r="S66" i="1"/>
  <c r="P66" i="1"/>
  <c r="K66" i="1"/>
  <c r="J66" i="1"/>
  <c r="BI66" i="1" s="1"/>
  <c r="BK66" i="1" s="1"/>
  <c r="DI65" i="1"/>
  <c r="DH65" i="1"/>
  <c r="DF65" i="1"/>
  <c r="DG65" i="1" s="1"/>
  <c r="BH65" i="1" s="1"/>
  <c r="BJ65" i="1" s="1"/>
  <c r="BU65" i="1"/>
  <c r="BT65" i="1"/>
  <c r="BS65" i="1"/>
  <c r="BM65" i="1"/>
  <c r="BP65" i="1" s="1"/>
  <c r="BL65" i="1"/>
  <c r="BF65" i="1"/>
  <c r="AZ65" i="1"/>
  <c r="AU65" i="1"/>
  <c r="AS65" i="1" s="1"/>
  <c r="AL65" i="1"/>
  <c r="AG65" i="1"/>
  <c r="J65" i="1" s="1"/>
  <c r="BI65" i="1" s="1"/>
  <c r="BK65" i="1" s="1"/>
  <c r="Y65" i="1"/>
  <c r="X65" i="1"/>
  <c r="P65" i="1"/>
  <c r="I65" i="1"/>
  <c r="H65" i="1" s="1"/>
  <c r="AA65" i="1" s="1"/>
  <c r="DI64" i="1"/>
  <c r="DH64" i="1"/>
  <c r="DG64" i="1"/>
  <c r="BH64" i="1" s="1"/>
  <c r="DF64" i="1"/>
  <c r="BU64" i="1"/>
  <c r="BT64" i="1"/>
  <c r="BL64" i="1"/>
  <c r="BF64" i="1"/>
  <c r="BJ64" i="1" s="1"/>
  <c r="AZ64" i="1"/>
  <c r="BM64" i="1" s="1"/>
  <c r="BP64" i="1" s="1"/>
  <c r="AU64" i="1"/>
  <c r="AS64" i="1"/>
  <c r="AL64" i="1"/>
  <c r="I64" i="1" s="1"/>
  <c r="H64" i="1" s="1"/>
  <c r="AA64" i="1" s="1"/>
  <c r="AG64" i="1"/>
  <c r="AE64" i="1"/>
  <c r="Y64" i="1"/>
  <c r="X64" i="1"/>
  <c r="W64" i="1"/>
  <c r="S64" i="1"/>
  <c r="P64" i="1"/>
  <c r="K64" i="1"/>
  <c r="J64" i="1"/>
  <c r="BI64" i="1" s="1"/>
  <c r="BK64" i="1" s="1"/>
  <c r="DI63" i="1"/>
  <c r="DH63" i="1"/>
  <c r="DF63" i="1"/>
  <c r="DG63" i="1" s="1"/>
  <c r="BH63" i="1" s="1"/>
  <c r="BJ63" i="1" s="1"/>
  <c r="BU63" i="1"/>
  <c r="BT63" i="1"/>
  <c r="BS63" i="1"/>
  <c r="BM63" i="1"/>
  <c r="BP63" i="1" s="1"/>
  <c r="BL63" i="1"/>
  <c r="BF63" i="1"/>
  <c r="AZ63" i="1"/>
  <c r="AU63" i="1"/>
  <c r="AS63" i="1" s="1"/>
  <c r="AL63" i="1"/>
  <c r="AG63" i="1"/>
  <c r="J63" i="1" s="1"/>
  <c r="BI63" i="1" s="1"/>
  <c r="BK63" i="1" s="1"/>
  <c r="Y63" i="1"/>
  <c r="X63" i="1"/>
  <c r="P63" i="1"/>
  <c r="I63" i="1"/>
  <c r="H63" i="1" s="1"/>
  <c r="AA63" i="1" s="1"/>
  <c r="DI62" i="1"/>
  <c r="DH62" i="1"/>
  <c r="DG62" i="1"/>
  <c r="BH62" i="1" s="1"/>
  <c r="DF62" i="1"/>
  <c r="BU62" i="1"/>
  <c r="BT62" i="1"/>
  <c r="BL62" i="1"/>
  <c r="BF62" i="1"/>
  <c r="BJ62" i="1" s="1"/>
  <c r="AZ62" i="1"/>
  <c r="BM62" i="1" s="1"/>
  <c r="BP62" i="1" s="1"/>
  <c r="AU62" i="1"/>
  <c r="AS62" i="1"/>
  <c r="AL62" i="1"/>
  <c r="I62" i="1" s="1"/>
  <c r="H62" i="1" s="1"/>
  <c r="AG62" i="1"/>
  <c r="AE62" i="1"/>
  <c r="Y62" i="1"/>
  <c r="X62" i="1"/>
  <c r="W62" i="1"/>
  <c r="S62" i="1"/>
  <c r="P62" i="1"/>
  <c r="K62" i="1"/>
  <c r="J62" i="1"/>
  <c r="BI62" i="1" s="1"/>
  <c r="BK62" i="1" s="1"/>
  <c r="DI61" i="1"/>
  <c r="DH61" i="1"/>
  <c r="DF61" i="1"/>
  <c r="DG61" i="1" s="1"/>
  <c r="BH61" i="1" s="1"/>
  <c r="BJ61" i="1" s="1"/>
  <c r="BU61" i="1"/>
  <c r="BT61" i="1"/>
  <c r="BS61" i="1"/>
  <c r="BM61" i="1"/>
  <c r="BP61" i="1" s="1"/>
  <c r="BL61" i="1"/>
  <c r="BF61" i="1"/>
  <c r="AZ61" i="1"/>
  <c r="AU61" i="1"/>
  <c r="AS61" i="1" s="1"/>
  <c r="AL61" i="1"/>
  <c r="AG61" i="1"/>
  <c r="J61" i="1" s="1"/>
  <c r="BI61" i="1" s="1"/>
  <c r="BK61" i="1" s="1"/>
  <c r="Y61" i="1"/>
  <c r="X61" i="1"/>
  <c r="P61" i="1"/>
  <c r="I61" i="1"/>
  <c r="H61" i="1" s="1"/>
  <c r="AA61" i="1" s="1"/>
  <c r="DI60" i="1"/>
  <c r="DH60" i="1"/>
  <c r="DG60" i="1"/>
  <c r="BH60" i="1" s="1"/>
  <c r="DF60" i="1"/>
  <c r="BU60" i="1"/>
  <c r="BT60" i="1"/>
  <c r="BL60" i="1"/>
  <c r="BF60" i="1"/>
  <c r="BJ60" i="1" s="1"/>
  <c r="AZ60" i="1"/>
  <c r="BM60" i="1" s="1"/>
  <c r="BP60" i="1" s="1"/>
  <c r="AU60" i="1"/>
  <c r="AS60" i="1"/>
  <c r="AL60" i="1"/>
  <c r="I60" i="1" s="1"/>
  <c r="H60" i="1" s="1"/>
  <c r="AG60" i="1"/>
  <c r="AE60" i="1"/>
  <c r="Y60" i="1"/>
  <c r="X60" i="1"/>
  <c r="W60" i="1"/>
  <c r="S60" i="1"/>
  <c r="P60" i="1"/>
  <c r="K60" i="1"/>
  <c r="J60" i="1"/>
  <c r="BI60" i="1" s="1"/>
  <c r="BK60" i="1" s="1"/>
  <c r="DI59" i="1"/>
  <c r="DH59" i="1"/>
  <c r="DF59" i="1"/>
  <c r="DG59" i="1" s="1"/>
  <c r="BH59" i="1" s="1"/>
  <c r="BJ59" i="1" s="1"/>
  <c r="BU59" i="1"/>
  <c r="BT59" i="1"/>
  <c r="BS59" i="1"/>
  <c r="BM59" i="1"/>
  <c r="BP59" i="1" s="1"/>
  <c r="BL59" i="1"/>
  <c r="BF59" i="1"/>
  <c r="AZ59" i="1"/>
  <c r="AU59" i="1"/>
  <c r="AS59" i="1" s="1"/>
  <c r="AL59" i="1"/>
  <c r="AG59" i="1"/>
  <c r="J59" i="1" s="1"/>
  <c r="BI59" i="1" s="1"/>
  <c r="BK59" i="1" s="1"/>
  <c r="Y59" i="1"/>
  <c r="X59" i="1"/>
  <c r="P59" i="1"/>
  <c r="I59" i="1"/>
  <c r="H59" i="1" s="1"/>
  <c r="AA59" i="1" s="1"/>
  <c r="DI58" i="1"/>
  <c r="DH58" i="1"/>
  <c r="DG58" i="1"/>
  <c r="BH58" i="1" s="1"/>
  <c r="DF58" i="1"/>
  <c r="BU58" i="1"/>
  <c r="BT58" i="1"/>
  <c r="BL58" i="1"/>
  <c r="BF58" i="1"/>
  <c r="BJ58" i="1" s="1"/>
  <c r="AZ58" i="1"/>
  <c r="BM58" i="1" s="1"/>
  <c r="BP58" i="1" s="1"/>
  <c r="AU58" i="1"/>
  <c r="AS58" i="1"/>
  <c r="AL58" i="1"/>
  <c r="I58" i="1" s="1"/>
  <c r="H58" i="1" s="1"/>
  <c r="AA58" i="1" s="1"/>
  <c r="AG58" i="1"/>
  <c r="AE58" i="1"/>
  <c r="Y58" i="1"/>
  <c r="X58" i="1"/>
  <c r="W58" i="1"/>
  <c r="S58" i="1"/>
  <c r="P58" i="1"/>
  <c r="K58" i="1"/>
  <c r="J58" i="1"/>
  <c r="BI58" i="1" s="1"/>
  <c r="BK58" i="1" s="1"/>
  <c r="DI57" i="1"/>
  <c r="DH57" i="1"/>
  <c r="DF57" i="1"/>
  <c r="DG57" i="1" s="1"/>
  <c r="BH57" i="1" s="1"/>
  <c r="BJ57" i="1" s="1"/>
  <c r="BU57" i="1"/>
  <c r="BT57" i="1"/>
  <c r="BS57" i="1"/>
  <c r="BM57" i="1"/>
  <c r="BP57" i="1" s="1"/>
  <c r="BL57" i="1"/>
  <c r="BF57" i="1"/>
  <c r="AZ57" i="1"/>
  <c r="AU57" i="1"/>
  <c r="AS57" i="1" s="1"/>
  <c r="AL57" i="1"/>
  <c r="AG57" i="1"/>
  <c r="J57" i="1" s="1"/>
  <c r="BI57" i="1" s="1"/>
  <c r="BK57" i="1" s="1"/>
  <c r="Y57" i="1"/>
  <c r="X57" i="1"/>
  <c r="P57" i="1"/>
  <c r="I57" i="1"/>
  <c r="H57" i="1" s="1"/>
  <c r="AA57" i="1" s="1"/>
  <c r="DI56" i="1"/>
  <c r="DH56" i="1"/>
  <c r="DG56" i="1"/>
  <c r="BH56" i="1" s="1"/>
  <c r="DF56" i="1"/>
  <c r="BU56" i="1"/>
  <c r="BT56" i="1"/>
  <c r="BL56" i="1"/>
  <c r="BF56" i="1"/>
  <c r="BJ56" i="1" s="1"/>
  <c r="AZ56" i="1"/>
  <c r="BM56" i="1" s="1"/>
  <c r="BP56" i="1" s="1"/>
  <c r="AU56" i="1"/>
  <c r="AS56" i="1"/>
  <c r="AL56" i="1"/>
  <c r="I56" i="1" s="1"/>
  <c r="H56" i="1" s="1"/>
  <c r="AG56" i="1"/>
  <c r="AE56" i="1"/>
  <c r="Y56" i="1"/>
  <c r="X56" i="1"/>
  <c r="W56" i="1"/>
  <c r="S56" i="1"/>
  <c r="P56" i="1"/>
  <c r="K56" i="1"/>
  <c r="J56" i="1"/>
  <c r="BI56" i="1" s="1"/>
  <c r="BK56" i="1" s="1"/>
  <c r="DI55" i="1"/>
  <c r="DH55" i="1"/>
  <c r="DF55" i="1"/>
  <c r="DG55" i="1" s="1"/>
  <c r="BH55" i="1" s="1"/>
  <c r="BJ55" i="1" s="1"/>
  <c r="BU55" i="1"/>
  <c r="BT55" i="1"/>
  <c r="BS55" i="1"/>
  <c r="BM55" i="1"/>
  <c r="BP55" i="1" s="1"/>
  <c r="BL55" i="1"/>
  <c r="BF55" i="1"/>
  <c r="AZ55" i="1"/>
  <c r="AU55" i="1"/>
  <c r="AS55" i="1" s="1"/>
  <c r="AL55" i="1"/>
  <c r="AG55" i="1"/>
  <c r="J55" i="1" s="1"/>
  <c r="BI55" i="1" s="1"/>
  <c r="BK55" i="1" s="1"/>
  <c r="Y55" i="1"/>
  <c r="X55" i="1"/>
  <c r="P55" i="1"/>
  <c r="I55" i="1"/>
  <c r="H55" i="1" s="1"/>
  <c r="AA55" i="1" s="1"/>
  <c r="DI54" i="1"/>
  <c r="DH54" i="1"/>
  <c r="DG54" i="1"/>
  <c r="BH54" i="1" s="1"/>
  <c r="DF54" i="1"/>
  <c r="BU54" i="1"/>
  <c r="BT54" i="1"/>
  <c r="BL54" i="1"/>
  <c r="BF54" i="1"/>
  <c r="BJ54" i="1" s="1"/>
  <c r="AZ54" i="1"/>
  <c r="BM54" i="1" s="1"/>
  <c r="BP54" i="1" s="1"/>
  <c r="AU54" i="1"/>
  <c r="AS54" i="1"/>
  <c r="AL54" i="1"/>
  <c r="I54" i="1" s="1"/>
  <c r="H54" i="1" s="1"/>
  <c r="AA54" i="1" s="1"/>
  <c r="AG54" i="1"/>
  <c r="AE54" i="1"/>
  <c r="Y54" i="1"/>
  <c r="X54" i="1"/>
  <c r="W54" i="1"/>
  <c r="S54" i="1"/>
  <c r="P54" i="1"/>
  <c r="K54" i="1"/>
  <c r="J54" i="1"/>
  <c r="BI54" i="1" s="1"/>
  <c r="BK54" i="1" s="1"/>
  <c r="DI53" i="1"/>
  <c r="DH53" i="1"/>
  <c r="DF53" i="1"/>
  <c r="DG53" i="1" s="1"/>
  <c r="BH53" i="1" s="1"/>
  <c r="BJ53" i="1" s="1"/>
  <c r="BU53" i="1"/>
  <c r="BT53" i="1"/>
  <c r="BS53" i="1"/>
  <c r="BM53" i="1"/>
  <c r="BP53" i="1" s="1"/>
  <c r="BL53" i="1"/>
  <c r="BF53" i="1"/>
  <c r="AZ53" i="1"/>
  <c r="AU53" i="1"/>
  <c r="AS53" i="1" s="1"/>
  <c r="AL53" i="1"/>
  <c r="AG53" i="1"/>
  <c r="J53" i="1" s="1"/>
  <c r="BI53" i="1" s="1"/>
  <c r="BK53" i="1" s="1"/>
  <c r="Y53" i="1"/>
  <c r="X53" i="1"/>
  <c r="P53" i="1"/>
  <c r="I53" i="1"/>
  <c r="H53" i="1" s="1"/>
  <c r="AA53" i="1" s="1"/>
  <c r="DI52" i="1"/>
  <c r="DH52" i="1"/>
  <c r="DG52" i="1"/>
  <c r="BH52" i="1" s="1"/>
  <c r="DF52" i="1"/>
  <c r="BU52" i="1"/>
  <c r="BT52" i="1"/>
  <c r="BL52" i="1"/>
  <c r="BF52" i="1"/>
  <c r="BJ52" i="1" s="1"/>
  <c r="AZ52" i="1"/>
  <c r="BM52" i="1" s="1"/>
  <c r="BP52" i="1" s="1"/>
  <c r="AU52" i="1"/>
  <c r="AS52" i="1"/>
  <c r="AL52" i="1"/>
  <c r="I52" i="1" s="1"/>
  <c r="H52" i="1" s="1"/>
  <c r="AG52" i="1"/>
  <c r="AE52" i="1"/>
  <c r="Y52" i="1"/>
  <c r="X52" i="1"/>
  <c r="W52" i="1"/>
  <c r="S52" i="1"/>
  <c r="P52" i="1"/>
  <c r="K52" i="1"/>
  <c r="J52" i="1"/>
  <c r="BI52" i="1" s="1"/>
  <c r="BK52" i="1" s="1"/>
  <c r="DI51" i="1"/>
  <c r="DH51" i="1"/>
  <c r="DF51" i="1"/>
  <c r="DG51" i="1" s="1"/>
  <c r="BH51" i="1" s="1"/>
  <c r="BJ51" i="1" s="1"/>
  <c r="BU51" i="1"/>
  <c r="BT51" i="1"/>
  <c r="BS51" i="1"/>
  <c r="BM51" i="1"/>
  <c r="BP51" i="1" s="1"/>
  <c r="BL51" i="1"/>
  <c r="BF51" i="1"/>
  <c r="AZ51" i="1"/>
  <c r="AU51" i="1"/>
  <c r="AS51" i="1" s="1"/>
  <c r="AL51" i="1"/>
  <c r="AG51" i="1"/>
  <c r="J51" i="1" s="1"/>
  <c r="BI51" i="1" s="1"/>
  <c r="BK51" i="1" s="1"/>
  <c r="Y51" i="1"/>
  <c r="X51" i="1"/>
  <c r="P51" i="1"/>
  <c r="I51" i="1"/>
  <c r="H51" i="1" s="1"/>
  <c r="AA51" i="1" s="1"/>
  <c r="DI50" i="1"/>
  <c r="DH50" i="1"/>
  <c r="DG50" i="1"/>
  <c r="BH50" i="1" s="1"/>
  <c r="DF50" i="1"/>
  <c r="BU50" i="1"/>
  <c r="BT50" i="1"/>
  <c r="BL50" i="1"/>
  <c r="BF50" i="1"/>
  <c r="BJ50" i="1" s="1"/>
  <c r="AZ50" i="1"/>
  <c r="BM50" i="1" s="1"/>
  <c r="BP50" i="1" s="1"/>
  <c r="AU50" i="1"/>
  <c r="AS50" i="1"/>
  <c r="AL50" i="1"/>
  <c r="I50" i="1" s="1"/>
  <c r="H50" i="1" s="1"/>
  <c r="AA50" i="1" s="1"/>
  <c r="AG50" i="1"/>
  <c r="AE50" i="1"/>
  <c r="Y50" i="1"/>
  <c r="X50" i="1"/>
  <c r="W50" i="1"/>
  <c r="S50" i="1"/>
  <c r="P50" i="1"/>
  <c r="K50" i="1"/>
  <c r="J50" i="1"/>
  <c r="BI50" i="1" s="1"/>
  <c r="BK50" i="1" s="1"/>
  <c r="DI49" i="1"/>
  <c r="DH49" i="1"/>
  <c r="DF49" i="1"/>
  <c r="DG49" i="1" s="1"/>
  <c r="BH49" i="1" s="1"/>
  <c r="BJ49" i="1" s="1"/>
  <c r="BU49" i="1"/>
  <c r="BT49" i="1"/>
  <c r="BS49" i="1"/>
  <c r="BM49" i="1"/>
  <c r="BP49" i="1" s="1"/>
  <c r="BL49" i="1"/>
  <c r="BF49" i="1"/>
  <c r="AZ49" i="1"/>
  <c r="AU49" i="1"/>
  <c r="AS49" i="1" s="1"/>
  <c r="AL49" i="1"/>
  <c r="AG49" i="1"/>
  <c r="J49" i="1" s="1"/>
  <c r="BI49" i="1" s="1"/>
  <c r="BK49" i="1" s="1"/>
  <c r="Y49" i="1"/>
  <c r="X49" i="1"/>
  <c r="P49" i="1"/>
  <c r="I49" i="1"/>
  <c r="H49" i="1" s="1"/>
  <c r="AA49" i="1" s="1"/>
  <c r="DI48" i="1"/>
  <c r="DH48" i="1"/>
  <c r="DG48" i="1"/>
  <c r="BH48" i="1" s="1"/>
  <c r="DF48" i="1"/>
  <c r="BU48" i="1"/>
  <c r="BT48" i="1"/>
  <c r="BL48" i="1"/>
  <c r="BF48" i="1"/>
  <c r="BJ48" i="1" s="1"/>
  <c r="AZ48" i="1"/>
  <c r="BM48" i="1" s="1"/>
  <c r="BP48" i="1" s="1"/>
  <c r="AU48" i="1"/>
  <c r="AS48" i="1"/>
  <c r="AL48" i="1"/>
  <c r="I48" i="1" s="1"/>
  <c r="H48" i="1" s="1"/>
  <c r="AG48" i="1"/>
  <c r="AE48" i="1"/>
  <c r="Y48" i="1"/>
  <c r="X48" i="1"/>
  <c r="W48" i="1"/>
  <c r="S48" i="1"/>
  <c r="P48" i="1"/>
  <c r="K48" i="1"/>
  <c r="J48" i="1"/>
  <c r="BI48" i="1" s="1"/>
  <c r="BK48" i="1" s="1"/>
  <c r="DI47" i="1"/>
  <c r="DH47" i="1"/>
  <c r="DF47" i="1"/>
  <c r="DG47" i="1" s="1"/>
  <c r="BH47" i="1" s="1"/>
  <c r="BJ47" i="1" s="1"/>
  <c r="BU47" i="1"/>
  <c r="BT47" i="1"/>
  <c r="BS47" i="1"/>
  <c r="BM47" i="1"/>
  <c r="BP47" i="1" s="1"/>
  <c r="BL47" i="1"/>
  <c r="BF47" i="1"/>
  <c r="AZ47" i="1"/>
  <c r="AU47" i="1"/>
  <c r="AS47" i="1" s="1"/>
  <c r="AL47" i="1"/>
  <c r="AG47" i="1"/>
  <c r="J47" i="1" s="1"/>
  <c r="BI47" i="1" s="1"/>
  <c r="BK47" i="1" s="1"/>
  <c r="Y47" i="1"/>
  <c r="X47" i="1"/>
  <c r="P47" i="1"/>
  <c r="I47" i="1"/>
  <c r="H47" i="1" s="1"/>
  <c r="AA47" i="1" s="1"/>
  <c r="DI46" i="1"/>
  <c r="DH46" i="1"/>
  <c r="DG46" i="1"/>
  <c r="BH46" i="1" s="1"/>
  <c r="DF46" i="1"/>
  <c r="BU46" i="1"/>
  <c r="BT46" i="1"/>
  <c r="BL46" i="1"/>
  <c r="BF46" i="1"/>
  <c r="BJ46" i="1" s="1"/>
  <c r="AZ46" i="1"/>
  <c r="BM46" i="1" s="1"/>
  <c r="BP46" i="1" s="1"/>
  <c r="AU46" i="1"/>
  <c r="AS46" i="1"/>
  <c r="AL46" i="1"/>
  <c r="I46" i="1" s="1"/>
  <c r="H46" i="1" s="1"/>
  <c r="AA46" i="1" s="1"/>
  <c r="AG46" i="1"/>
  <c r="AE46" i="1"/>
  <c r="Y46" i="1"/>
  <c r="X46" i="1"/>
  <c r="W46" i="1"/>
  <c r="S46" i="1"/>
  <c r="P46" i="1"/>
  <c r="K46" i="1"/>
  <c r="J46" i="1"/>
  <c r="BI46" i="1" s="1"/>
  <c r="BK46" i="1" s="1"/>
  <c r="DI45" i="1"/>
  <c r="DH45" i="1"/>
  <c r="DF45" i="1"/>
  <c r="DG45" i="1" s="1"/>
  <c r="BH45" i="1" s="1"/>
  <c r="BJ45" i="1" s="1"/>
  <c r="BU45" i="1"/>
  <c r="BT45" i="1"/>
  <c r="BS45" i="1"/>
  <c r="BM45" i="1"/>
  <c r="BP45" i="1" s="1"/>
  <c r="BL45" i="1"/>
  <c r="BF45" i="1"/>
  <c r="AZ45" i="1"/>
  <c r="AU45" i="1"/>
  <c r="AS45" i="1" s="1"/>
  <c r="AL45" i="1"/>
  <c r="AG45" i="1"/>
  <c r="J45" i="1" s="1"/>
  <c r="BI45" i="1" s="1"/>
  <c r="BK45" i="1" s="1"/>
  <c r="Y45" i="1"/>
  <c r="X45" i="1"/>
  <c r="P45" i="1"/>
  <c r="I45" i="1"/>
  <c r="H45" i="1" s="1"/>
  <c r="AA45" i="1" s="1"/>
  <c r="DI44" i="1"/>
  <c r="DH44" i="1"/>
  <c r="DG44" i="1"/>
  <c r="BH44" i="1" s="1"/>
  <c r="DF44" i="1"/>
  <c r="BU44" i="1"/>
  <c r="BT44" i="1"/>
  <c r="BL44" i="1"/>
  <c r="BF44" i="1"/>
  <c r="BJ44" i="1" s="1"/>
  <c r="AZ44" i="1"/>
  <c r="BM44" i="1" s="1"/>
  <c r="BP44" i="1" s="1"/>
  <c r="AU44" i="1"/>
  <c r="AS44" i="1"/>
  <c r="AL44" i="1"/>
  <c r="I44" i="1" s="1"/>
  <c r="H44" i="1" s="1"/>
  <c r="AA44" i="1" s="1"/>
  <c r="AG44" i="1"/>
  <c r="AE44" i="1"/>
  <c r="Y44" i="1"/>
  <c r="X44" i="1"/>
  <c r="W44" i="1"/>
  <c r="S44" i="1"/>
  <c r="P44" i="1"/>
  <c r="K44" i="1"/>
  <c r="J44" i="1"/>
  <c r="BI44" i="1" s="1"/>
  <c r="BK44" i="1" s="1"/>
  <c r="DI43" i="1"/>
  <c r="DH43" i="1"/>
  <c r="DF43" i="1"/>
  <c r="DG43" i="1" s="1"/>
  <c r="BH43" i="1" s="1"/>
  <c r="BJ43" i="1" s="1"/>
  <c r="BU43" i="1"/>
  <c r="BT43" i="1"/>
  <c r="BS43" i="1"/>
  <c r="BM43" i="1"/>
  <c r="BP43" i="1" s="1"/>
  <c r="BL43" i="1"/>
  <c r="BF43" i="1"/>
  <c r="AZ43" i="1"/>
  <c r="AU43" i="1"/>
  <c r="AS43" i="1" s="1"/>
  <c r="AL43" i="1"/>
  <c r="AG43" i="1"/>
  <c r="J43" i="1" s="1"/>
  <c r="BI43" i="1" s="1"/>
  <c r="BK43" i="1" s="1"/>
  <c r="Y43" i="1"/>
  <c r="X43" i="1"/>
  <c r="P43" i="1"/>
  <c r="I43" i="1"/>
  <c r="H43" i="1" s="1"/>
  <c r="AA43" i="1" s="1"/>
  <c r="DI42" i="1"/>
  <c r="DH42" i="1"/>
  <c r="DG42" i="1"/>
  <c r="BH42" i="1" s="1"/>
  <c r="DF42" i="1"/>
  <c r="BU42" i="1"/>
  <c r="BT42" i="1"/>
  <c r="BL42" i="1"/>
  <c r="BF42" i="1"/>
  <c r="BJ42" i="1" s="1"/>
  <c r="AZ42" i="1"/>
  <c r="BM42" i="1" s="1"/>
  <c r="BP42" i="1" s="1"/>
  <c r="AU42" i="1"/>
  <c r="AS42" i="1"/>
  <c r="AL42" i="1"/>
  <c r="I42" i="1" s="1"/>
  <c r="H42" i="1" s="1"/>
  <c r="AG42" i="1"/>
  <c r="AE42" i="1"/>
  <c r="Y42" i="1"/>
  <c r="X42" i="1"/>
  <c r="W42" i="1"/>
  <c r="S42" i="1"/>
  <c r="P42" i="1"/>
  <c r="K42" i="1"/>
  <c r="J42" i="1"/>
  <c r="BI42" i="1" s="1"/>
  <c r="BK42" i="1" s="1"/>
  <c r="DI41" i="1"/>
  <c r="DH41" i="1"/>
  <c r="DF41" i="1"/>
  <c r="DG41" i="1" s="1"/>
  <c r="BH41" i="1" s="1"/>
  <c r="BJ41" i="1" s="1"/>
  <c r="BU41" i="1"/>
  <c r="BT41" i="1"/>
  <c r="BS41" i="1"/>
  <c r="BM41" i="1"/>
  <c r="BP41" i="1" s="1"/>
  <c r="BL41" i="1"/>
  <c r="BF41" i="1"/>
  <c r="AZ41" i="1"/>
  <c r="AU41" i="1"/>
  <c r="AS41" i="1" s="1"/>
  <c r="AL41" i="1"/>
  <c r="AG41" i="1"/>
  <c r="J41" i="1" s="1"/>
  <c r="BI41" i="1" s="1"/>
  <c r="BK41" i="1" s="1"/>
  <c r="Y41" i="1"/>
  <c r="X41" i="1"/>
  <c r="P41" i="1"/>
  <c r="I41" i="1"/>
  <c r="H41" i="1" s="1"/>
  <c r="AA41" i="1" s="1"/>
  <c r="DI40" i="1"/>
  <c r="DH40" i="1"/>
  <c r="DG40" i="1"/>
  <c r="BH40" i="1" s="1"/>
  <c r="DF40" i="1"/>
  <c r="BU40" i="1"/>
  <c r="BT40" i="1"/>
  <c r="BL40" i="1"/>
  <c r="BF40" i="1"/>
  <c r="BJ40" i="1" s="1"/>
  <c r="AZ40" i="1"/>
  <c r="BM40" i="1" s="1"/>
  <c r="BP40" i="1" s="1"/>
  <c r="AU40" i="1"/>
  <c r="AS40" i="1"/>
  <c r="AL40" i="1"/>
  <c r="I40" i="1" s="1"/>
  <c r="H40" i="1" s="1"/>
  <c r="AA40" i="1" s="1"/>
  <c r="AG40" i="1"/>
  <c r="AE40" i="1"/>
  <c r="Y40" i="1"/>
  <c r="X40" i="1"/>
  <c r="W40" i="1"/>
  <c r="S40" i="1"/>
  <c r="P40" i="1"/>
  <c r="K40" i="1"/>
  <c r="J40" i="1"/>
  <c r="BI40" i="1" s="1"/>
  <c r="BK40" i="1" s="1"/>
  <c r="DI39" i="1"/>
  <c r="DH39" i="1"/>
  <c r="DF39" i="1"/>
  <c r="DG39" i="1" s="1"/>
  <c r="BH39" i="1" s="1"/>
  <c r="BJ39" i="1" s="1"/>
  <c r="BU39" i="1"/>
  <c r="BT39" i="1"/>
  <c r="BS39" i="1"/>
  <c r="BM39" i="1"/>
  <c r="BP39" i="1" s="1"/>
  <c r="BL39" i="1"/>
  <c r="BF39" i="1"/>
  <c r="AZ39" i="1"/>
  <c r="AU39" i="1"/>
  <c r="AS39" i="1" s="1"/>
  <c r="AL39" i="1"/>
  <c r="AG39" i="1"/>
  <c r="J39" i="1" s="1"/>
  <c r="BI39" i="1" s="1"/>
  <c r="BK39" i="1" s="1"/>
  <c r="Y39" i="1"/>
  <c r="X39" i="1"/>
  <c r="P39" i="1"/>
  <c r="I39" i="1"/>
  <c r="H39" i="1" s="1"/>
  <c r="AA39" i="1" s="1"/>
  <c r="DI38" i="1"/>
  <c r="DH38" i="1"/>
  <c r="DG38" i="1"/>
  <c r="BH38" i="1" s="1"/>
  <c r="DF38" i="1"/>
  <c r="BU38" i="1"/>
  <c r="BT38" i="1"/>
  <c r="BL38" i="1"/>
  <c r="BF38" i="1"/>
  <c r="BJ38" i="1" s="1"/>
  <c r="AZ38" i="1"/>
  <c r="BM38" i="1" s="1"/>
  <c r="BP38" i="1" s="1"/>
  <c r="AU38" i="1"/>
  <c r="AS38" i="1"/>
  <c r="AL38" i="1"/>
  <c r="I38" i="1" s="1"/>
  <c r="H38" i="1" s="1"/>
  <c r="AG38" i="1"/>
  <c r="AE38" i="1"/>
  <c r="Y38" i="1"/>
  <c r="X38" i="1"/>
  <c r="W38" i="1"/>
  <c r="S38" i="1"/>
  <c r="P38" i="1"/>
  <c r="K38" i="1"/>
  <c r="J38" i="1"/>
  <c r="BI38" i="1" s="1"/>
  <c r="BK38" i="1" s="1"/>
  <c r="DI37" i="1"/>
  <c r="DH37" i="1"/>
  <c r="DF37" i="1"/>
  <c r="DG37" i="1" s="1"/>
  <c r="BH37" i="1" s="1"/>
  <c r="BJ37" i="1" s="1"/>
  <c r="BU37" i="1"/>
  <c r="BT37" i="1"/>
  <c r="BS37" i="1"/>
  <c r="BM37" i="1"/>
  <c r="BP37" i="1" s="1"/>
  <c r="BL37" i="1"/>
  <c r="BF37" i="1"/>
  <c r="AZ37" i="1"/>
  <c r="AU37" i="1"/>
  <c r="AS37" i="1" s="1"/>
  <c r="AL37" i="1"/>
  <c r="AG37" i="1"/>
  <c r="J37" i="1" s="1"/>
  <c r="BI37" i="1" s="1"/>
  <c r="BK37" i="1" s="1"/>
  <c r="Y37" i="1"/>
  <c r="X37" i="1"/>
  <c r="P37" i="1"/>
  <c r="I37" i="1"/>
  <c r="H37" i="1" s="1"/>
  <c r="AA37" i="1" s="1"/>
  <c r="DI36" i="1"/>
  <c r="DH36" i="1"/>
  <c r="DG36" i="1"/>
  <c r="BH36" i="1" s="1"/>
  <c r="DF36" i="1"/>
  <c r="BU36" i="1"/>
  <c r="BT36" i="1"/>
  <c r="BL36" i="1"/>
  <c r="BF36" i="1"/>
  <c r="BJ36" i="1" s="1"/>
  <c r="AZ36" i="1"/>
  <c r="BM36" i="1" s="1"/>
  <c r="BP36" i="1" s="1"/>
  <c r="AU36" i="1"/>
  <c r="AS36" i="1"/>
  <c r="AL36" i="1"/>
  <c r="I36" i="1" s="1"/>
  <c r="H36" i="1" s="1"/>
  <c r="AA36" i="1" s="1"/>
  <c r="AG36" i="1"/>
  <c r="AE36" i="1"/>
  <c r="Y36" i="1"/>
  <c r="X36" i="1"/>
  <c r="W36" i="1"/>
  <c r="S36" i="1"/>
  <c r="P36" i="1"/>
  <c r="K36" i="1"/>
  <c r="J36" i="1"/>
  <c r="BI36" i="1" s="1"/>
  <c r="BK36" i="1" s="1"/>
  <c r="DI35" i="1"/>
  <c r="DH35" i="1"/>
  <c r="DF35" i="1"/>
  <c r="DG35" i="1" s="1"/>
  <c r="BH35" i="1" s="1"/>
  <c r="BJ35" i="1" s="1"/>
  <c r="BU35" i="1"/>
  <c r="BT35" i="1"/>
  <c r="BS35" i="1"/>
  <c r="BM35" i="1"/>
  <c r="BP35" i="1" s="1"/>
  <c r="BL35" i="1"/>
  <c r="BF35" i="1"/>
  <c r="AZ35" i="1"/>
  <c r="AU35" i="1"/>
  <c r="AS35" i="1" s="1"/>
  <c r="AL35" i="1"/>
  <c r="AG35" i="1"/>
  <c r="J35" i="1" s="1"/>
  <c r="BI35" i="1" s="1"/>
  <c r="BK35" i="1" s="1"/>
  <c r="Y35" i="1"/>
  <c r="X35" i="1"/>
  <c r="P35" i="1"/>
  <c r="I35" i="1"/>
  <c r="H35" i="1" s="1"/>
  <c r="AA35" i="1" s="1"/>
  <c r="DI34" i="1"/>
  <c r="DH34" i="1"/>
  <c r="DG34" i="1"/>
  <c r="BH34" i="1" s="1"/>
  <c r="DF34" i="1"/>
  <c r="BU34" i="1"/>
  <c r="BT34" i="1"/>
  <c r="BL34" i="1"/>
  <c r="BF34" i="1"/>
  <c r="BJ34" i="1" s="1"/>
  <c r="AZ34" i="1"/>
  <c r="BM34" i="1" s="1"/>
  <c r="BP34" i="1" s="1"/>
  <c r="AU34" i="1"/>
  <c r="AS34" i="1"/>
  <c r="AL34" i="1"/>
  <c r="I34" i="1" s="1"/>
  <c r="H34" i="1" s="1"/>
  <c r="AG34" i="1"/>
  <c r="AE34" i="1"/>
  <c r="Y34" i="1"/>
  <c r="X34" i="1"/>
  <c r="W34" i="1"/>
  <c r="S34" i="1"/>
  <c r="P34" i="1"/>
  <c r="K34" i="1"/>
  <c r="J34" i="1"/>
  <c r="BI34" i="1" s="1"/>
  <c r="BK34" i="1" s="1"/>
  <c r="DI33" i="1"/>
  <c r="DH33" i="1"/>
  <c r="DF33" i="1"/>
  <c r="DG33" i="1" s="1"/>
  <c r="BH33" i="1" s="1"/>
  <c r="BJ33" i="1" s="1"/>
  <c r="BU33" i="1"/>
  <c r="BT33" i="1"/>
  <c r="BS33" i="1"/>
  <c r="BM33" i="1"/>
  <c r="BP33" i="1" s="1"/>
  <c r="BL33" i="1"/>
  <c r="BF33" i="1"/>
  <c r="AZ33" i="1"/>
  <c r="AU33" i="1"/>
  <c r="AS33" i="1" s="1"/>
  <c r="AL33" i="1"/>
  <c r="AG33" i="1"/>
  <c r="J33" i="1" s="1"/>
  <c r="BI33" i="1" s="1"/>
  <c r="BK33" i="1" s="1"/>
  <c r="Y33" i="1"/>
  <c r="X33" i="1"/>
  <c r="P33" i="1"/>
  <c r="I33" i="1"/>
  <c r="H33" i="1" s="1"/>
  <c r="AA33" i="1" s="1"/>
  <c r="DI32" i="1"/>
  <c r="DH32" i="1"/>
  <c r="DG32" i="1"/>
  <c r="BH32" i="1" s="1"/>
  <c r="DF32" i="1"/>
  <c r="BU32" i="1"/>
  <c r="BT32" i="1"/>
  <c r="BL32" i="1"/>
  <c r="BF32" i="1"/>
  <c r="BJ32" i="1" s="1"/>
  <c r="AZ32" i="1"/>
  <c r="BM32" i="1" s="1"/>
  <c r="BP32" i="1" s="1"/>
  <c r="AU32" i="1"/>
  <c r="AS32" i="1"/>
  <c r="AL32" i="1"/>
  <c r="I32" i="1" s="1"/>
  <c r="H32" i="1" s="1"/>
  <c r="AA32" i="1" s="1"/>
  <c r="AG32" i="1"/>
  <c r="AE32" i="1"/>
  <c r="Y32" i="1"/>
  <c r="X32" i="1"/>
  <c r="W32" i="1"/>
  <c r="S32" i="1"/>
  <c r="P32" i="1"/>
  <c r="K32" i="1"/>
  <c r="J32" i="1"/>
  <c r="BI32" i="1" s="1"/>
  <c r="BK32" i="1" s="1"/>
  <c r="DI31" i="1"/>
  <c r="DH31" i="1"/>
  <c r="DF31" i="1"/>
  <c r="DG31" i="1" s="1"/>
  <c r="BH31" i="1" s="1"/>
  <c r="BJ31" i="1" s="1"/>
  <c r="BU31" i="1"/>
  <c r="BT31" i="1"/>
  <c r="BS31" i="1"/>
  <c r="BM31" i="1"/>
  <c r="BP31" i="1" s="1"/>
  <c r="BL31" i="1"/>
  <c r="BF31" i="1"/>
  <c r="AZ31" i="1"/>
  <c r="AU31" i="1"/>
  <c r="AS31" i="1" s="1"/>
  <c r="AL31" i="1"/>
  <c r="AG31" i="1"/>
  <c r="J31" i="1" s="1"/>
  <c r="BI31" i="1" s="1"/>
  <c r="BK31" i="1" s="1"/>
  <c r="Y31" i="1"/>
  <c r="X31" i="1"/>
  <c r="P31" i="1"/>
  <c r="I31" i="1"/>
  <c r="H31" i="1" s="1"/>
  <c r="AA31" i="1" s="1"/>
  <c r="DI30" i="1"/>
  <c r="DH30" i="1"/>
  <c r="DG30" i="1"/>
  <c r="BH30" i="1" s="1"/>
  <c r="DF30" i="1"/>
  <c r="BU30" i="1"/>
  <c r="BT30" i="1"/>
  <c r="BL30" i="1"/>
  <c r="BF30" i="1"/>
  <c r="BJ30" i="1" s="1"/>
  <c r="AZ30" i="1"/>
  <c r="BM30" i="1" s="1"/>
  <c r="BP30" i="1" s="1"/>
  <c r="AU30" i="1"/>
  <c r="AS30" i="1"/>
  <c r="AL30" i="1"/>
  <c r="I30" i="1" s="1"/>
  <c r="H30" i="1" s="1"/>
  <c r="AA30" i="1" s="1"/>
  <c r="AG30" i="1"/>
  <c r="AE30" i="1"/>
  <c r="Y30" i="1"/>
  <c r="X30" i="1"/>
  <c r="W30" i="1"/>
  <c r="S30" i="1"/>
  <c r="P30" i="1"/>
  <c r="K30" i="1"/>
  <c r="J30" i="1"/>
  <c r="BI30" i="1" s="1"/>
  <c r="BK30" i="1" s="1"/>
  <c r="DI29" i="1"/>
  <c r="DH29" i="1"/>
  <c r="DF29" i="1"/>
  <c r="DG29" i="1" s="1"/>
  <c r="BH29" i="1" s="1"/>
  <c r="BJ29" i="1" s="1"/>
  <c r="BU29" i="1"/>
  <c r="BT29" i="1"/>
  <c r="BS29" i="1"/>
  <c r="BM29" i="1"/>
  <c r="BP29" i="1" s="1"/>
  <c r="BL29" i="1"/>
  <c r="BF29" i="1"/>
  <c r="AZ29" i="1"/>
  <c r="AU29" i="1"/>
  <c r="AS29" i="1" s="1"/>
  <c r="AL29" i="1"/>
  <c r="AG29" i="1"/>
  <c r="J29" i="1" s="1"/>
  <c r="BI29" i="1" s="1"/>
  <c r="BK29" i="1" s="1"/>
  <c r="Y29" i="1"/>
  <c r="X29" i="1"/>
  <c r="P29" i="1"/>
  <c r="I29" i="1"/>
  <c r="H29" i="1" s="1"/>
  <c r="AA29" i="1" s="1"/>
  <c r="DI28" i="1"/>
  <c r="DH28" i="1"/>
  <c r="DG28" i="1"/>
  <c r="BH28" i="1" s="1"/>
  <c r="DF28" i="1"/>
  <c r="BU28" i="1"/>
  <c r="BT28" i="1"/>
  <c r="BL28" i="1"/>
  <c r="BF28" i="1"/>
  <c r="BJ28" i="1" s="1"/>
  <c r="AZ28" i="1"/>
  <c r="BM28" i="1" s="1"/>
  <c r="BP28" i="1" s="1"/>
  <c r="AU28" i="1"/>
  <c r="AS28" i="1"/>
  <c r="AL28" i="1"/>
  <c r="I28" i="1" s="1"/>
  <c r="H28" i="1" s="1"/>
  <c r="AG28" i="1"/>
  <c r="AE28" i="1"/>
  <c r="Y28" i="1"/>
  <c r="X28" i="1"/>
  <c r="W28" i="1"/>
  <c r="S28" i="1"/>
  <c r="P28" i="1"/>
  <c r="K28" i="1"/>
  <c r="J28" i="1"/>
  <c r="BI28" i="1" s="1"/>
  <c r="BK28" i="1" s="1"/>
  <c r="DI27" i="1"/>
  <c r="DH27" i="1"/>
  <c r="DF27" i="1"/>
  <c r="DG27" i="1" s="1"/>
  <c r="BH27" i="1" s="1"/>
  <c r="BJ27" i="1" s="1"/>
  <c r="BU27" i="1"/>
  <c r="BT27" i="1"/>
  <c r="BS27" i="1"/>
  <c r="BM27" i="1"/>
  <c r="BP27" i="1" s="1"/>
  <c r="BL27" i="1"/>
  <c r="BF27" i="1"/>
  <c r="AZ27" i="1"/>
  <c r="AU27" i="1"/>
  <c r="AS27" i="1" s="1"/>
  <c r="AL27" i="1"/>
  <c r="AG27" i="1"/>
  <c r="J27" i="1" s="1"/>
  <c r="BI27" i="1" s="1"/>
  <c r="BK27" i="1" s="1"/>
  <c r="Y27" i="1"/>
  <c r="X27" i="1"/>
  <c r="P27" i="1"/>
  <c r="I27" i="1"/>
  <c r="H27" i="1" s="1"/>
  <c r="AA27" i="1" s="1"/>
  <c r="DI26" i="1"/>
  <c r="DH26" i="1"/>
  <c r="DG26" i="1"/>
  <c r="BH26" i="1" s="1"/>
  <c r="DF26" i="1"/>
  <c r="BU26" i="1"/>
  <c r="BT26" i="1"/>
  <c r="BL26" i="1"/>
  <c r="BF26" i="1"/>
  <c r="BJ26" i="1" s="1"/>
  <c r="AZ26" i="1"/>
  <c r="BM26" i="1" s="1"/>
  <c r="BP26" i="1" s="1"/>
  <c r="AU26" i="1"/>
  <c r="AS26" i="1"/>
  <c r="AL26" i="1"/>
  <c r="I26" i="1" s="1"/>
  <c r="H26" i="1" s="1"/>
  <c r="AG26" i="1"/>
  <c r="AE26" i="1"/>
  <c r="Y26" i="1"/>
  <c r="X26" i="1"/>
  <c r="W26" i="1"/>
  <c r="S26" i="1"/>
  <c r="P26" i="1"/>
  <c r="K26" i="1"/>
  <c r="J26" i="1"/>
  <c r="BI26" i="1" s="1"/>
  <c r="BK26" i="1" s="1"/>
  <c r="DI25" i="1"/>
  <c r="DH25" i="1"/>
  <c r="DF25" i="1"/>
  <c r="DG25" i="1" s="1"/>
  <c r="BH25" i="1" s="1"/>
  <c r="BJ25" i="1" s="1"/>
  <c r="BU25" i="1"/>
  <c r="BT25" i="1"/>
  <c r="BS25" i="1"/>
  <c r="BM25" i="1"/>
  <c r="BP25" i="1" s="1"/>
  <c r="BL25" i="1"/>
  <c r="BF25" i="1"/>
  <c r="AZ25" i="1"/>
  <c r="AU25" i="1"/>
  <c r="AS25" i="1" s="1"/>
  <c r="AL25" i="1"/>
  <c r="AG25" i="1"/>
  <c r="J25" i="1" s="1"/>
  <c r="BI25" i="1" s="1"/>
  <c r="BK25" i="1" s="1"/>
  <c r="Y25" i="1"/>
  <c r="X25" i="1"/>
  <c r="P25" i="1"/>
  <c r="I25" i="1"/>
  <c r="H25" i="1" s="1"/>
  <c r="AA25" i="1" s="1"/>
  <c r="DI24" i="1"/>
  <c r="DH24" i="1"/>
  <c r="DG24" i="1"/>
  <c r="BH24" i="1" s="1"/>
  <c r="DF24" i="1"/>
  <c r="BU24" i="1"/>
  <c r="BT24" i="1"/>
  <c r="BL24" i="1"/>
  <c r="BF24" i="1"/>
  <c r="BJ24" i="1" s="1"/>
  <c r="AZ24" i="1"/>
  <c r="BM24" i="1" s="1"/>
  <c r="BP24" i="1" s="1"/>
  <c r="AU24" i="1"/>
  <c r="AS24" i="1"/>
  <c r="AL24" i="1"/>
  <c r="I24" i="1" s="1"/>
  <c r="H24" i="1" s="1"/>
  <c r="AA24" i="1" s="1"/>
  <c r="AG24" i="1"/>
  <c r="AE24" i="1"/>
  <c r="Y24" i="1"/>
  <c r="X24" i="1"/>
  <c r="W24" i="1"/>
  <c r="S24" i="1"/>
  <c r="P24" i="1"/>
  <c r="K24" i="1"/>
  <c r="J24" i="1"/>
  <c r="BI24" i="1" s="1"/>
  <c r="BK24" i="1" s="1"/>
  <c r="DI23" i="1"/>
  <c r="DH23" i="1"/>
  <c r="DF23" i="1"/>
  <c r="DG23" i="1" s="1"/>
  <c r="BH23" i="1" s="1"/>
  <c r="BJ23" i="1" s="1"/>
  <c r="BU23" i="1"/>
  <c r="BT23" i="1"/>
  <c r="BS23" i="1"/>
  <c r="BM23" i="1"/>
  <c r="BP23" i="1" s="1"/>
  <c r="BL23" i="1"/>
  <c r="BF23" i="1"/>
  <c r="AZ23" i="1"/>
  <c r="AU23" i="1"/>
  <c r="AS23" i="1" s="1"/>
  <c r="AL23" i="1"/>
  <c r="AG23" i="1"/>
  <c r="J23" i="1" s="1"/>
  <c r="BI23" i="1" s="1"/>
  <c r="BK23" i="1" s="1"/>
  <c r="Y23" i="1"/>
  <c r="X23" i="1"/>
  <c r="P23" i="1"/>
  <c r="I23" i="1"/>
  <c r="H23" i="1" s="1"/>
  <c r="AA23" i="1" s="1"/>
  <c r="DI22" i="1"/>
  <c r="DH22" i="1"/>
  <c r="DG22" i="1"/>
  <c r="BH22" i="1" s="1"/>
  <c r="DF22" i="1"/>
  <c r="BU22" i="1"/>
  <c r="BT22" i="1"/>
  <c r="BL22" i="1"/>
  <c r="BF22" i="1"/>
  <c r="BJ22" i="1" s="1"/>
  <c r="AZ22" i="1"/>
  <c r="BM22" i="1" s="1"/>
  <c r="BP22" i="1" s="1"/>
  <c r="AU22" i="1"/>
  <c r="AS22" i="1"/>
  <c r="AL22" i="1"/>
  <c r="I22" i="1" s="1"/>
  <c r="H22" i="1" s="1"/>
  <c r="AA22" i="1" s="1"/>
  <c r="AG22" i="1"/>
  <c r="AE22" i="1"/>
  <c r="Y22" i="1"/>
  <c r="X22" i="1"/>
  <c r="W22" i="1"/>
  <c r="S22" i="1"/>
  <c r="P22" i="1"/>
  <c r="K22" i="1"/>
  <c r="J22" i="1"/>
  <c r="BI22" i="1" s="1"/>
  <c r="BK22" i="1" s="1"/>
  <c r="DI21" i="1"/>
  <c r="DH21" i="1"/>
  <c r="DF21" i="1"/>
  <c r="DG21" i="1" s="1"/>
  <c r="BH21" i="1" s="1"/>
  <c r="BJ21" i="1" s="1"/>
  <c r="BU21" i="1"/>
  <c r="BT21" i="1"/>
  <c r="BS21" i="1"/>
  <c r="BM21" i="1"/>
  <c r="BP21" i="1" s="1"/>
  <c r="BL21" i="1"/>
  <c r="BF21" i="1"/>
  <c r="AZ21" i="1"/>
  <c r="AU21" i="1"/>
  <c r="AS21" i="1" s="1"/>
  <c r="AL21" i="1"/>
  <c r="AG21" i="1"/>
  <c r="J21" i="1" s="1"/>
  <c r="BI21" i="1" s="1"/>
  <c r="BK21" i="1" s="1"/>
  <c r="Y21" i="1"/>
  <c r="X21" i="1"/>
  <c r="P21" i="1"/>
  <c r="I21" i="1"/>
  <c r="H21" i="1" s="1"/>
  <c r="AA21" i="1" s="1"/>
  <c r="DI20" i="1"/>
  <c r="DH20" i="1"/>
  <c r="DG20" i="1"/>
  <c r="BH20" i="1" s="1"/>
  <c r="DF20" i="1"/>
  <c r="BU20" i="1"/>
  <c r="BT20" i="1"/>
  <c r="BL20" i="1"/>
  <c r="BF20" i="1"/>
  <c r="BJ20" i="1" s="1"/>
  <c r="AZ20" i="1"/>
  <c r="BM20" i="1" s="1"/>
  <c r="BP20" i="1" s="1"/>
  <c r="AU20" i="1"/>
  <c r="AS20" i="1"/>
  <c r="AL20" i="1"/>
  <c r="I20" i="1" s="1"/>
  <c r="H20" i="1" s="1"/>
  <c r="AG20" i="1"/>
  <c r="AE20" i="1"/>
  <c r="Y20" i="1"/>
  <c r="X20" i="1"/>
  <c r="W20" i="1"/>
  <c r="S20" i="1"/>
  <c r="P20" i="1"/>
  <c r="K20" i="1"/>
  <c r="J20" i="1"/>
  <c r="BI20" i="1" s="1"/>
  <c r="BK20" i="1" s="1"/>
  <c r="DI19" i="1"/>
  <c r="DH19" i="1"/>
  <c r="DF19" i="1"/>
  <c r="DG19" i="1" s="1"/>
  <c r="BH19" i="1" s="1"/>
  <c r="BJ19" i="1" s="1"/>
  <c r="BU19" i="1"/>
  <c r="BT19" i="1"/>
  <c r="BS19" i="1"/>
  <c r="BM19" i="1"/>
  <c r="BP19" i="1" s="1"/>
  <c r="BL19" i="1"/>
  <c r="BF19" i="1"/>
  <c r="AZ19" i="1"/>
  <c r="AU19" i="1"/>
  <c r="AS19" i="1" s="1"/>
  <c r="AL19" i="1"/>
  <c r="AG19" i="1"/>
  <c r="J19" i="1" s="1"/>
  <c r="BI19" i="1" s="1"/>
  <c r="BK19" i="1" s="1"/>
  <c r="Y19" i="1"/>
  <c r="X19" i="1"/>
  <c r="P19" i="1"/>
  <c r="I19" i="1"/>
  <c r="H19" i="1" s="1"/>
  <c r="AA19" i="1" s="1"/>
  <c r="AT27" i="1" l="1"/>
  <c r="AF27" i="1"/>
  <c r="AE27" i="1"/>
  <c r="K27" i="1"/>
  <c r="N27" i="1"/>
  <c r="AT29" i="1"/>
  <c r="AF29" i="1"/>
  <c r="AE29" i="1"/>
  <c r="K29" i="1"/>
  <c r="N29" i="1"/>
  <c r="AT35" i="1"/>
  <c r="AF35" i="1"/>
  <c r="AE35" i="1"/>
  <c r="K35" i="1"/>
  <c r="N35" i="1"/>
  <c r="AT39" i="1"/>
  <c r="AF39" i="1"/>
  <c r="AE39" i="1"/>
  <c r="K39" i="1"/>
  <c r="N39" i="1"/>
  <c r="AT49" i="1"/>
  <c r="AF49" i="1"/>
  <c r="AE49" i="1"/>
  <c r="K49" i="1"/>
  <c r="N49" i="1"/>
  <c r="AT51" i="1"/>
  <c r="AF51" i="1"/>
  <c r="AE51" i="1"/>
  <c r="K51" i="1"/>
  <c r="N51" i="1"/>
  <c r="AT57" i="1"/>
  <c r="AF57" i="1"/>
  <c r="AE57" i="1"/>
  <c r="K57" i="1"/>
  <c r="N57" i="1"/>
  <c r="AT59" i="1"/>
  <c r="AF59" i="1"/>
  <c r="AE59" i="1"/>
  <c r="K59" i="1"/>
  <c r="N59" i="1"/>
  <c r="AT69" i="1"/>
  <c r="AF69" i="1"/>
  <c r="AE69" i="1"/>
  <c r="K69" i="1"/>
  <c r="N69" i="1"/>
  <c r="AT71" i="1"/>
  <c r="AF71" i="1"/>
  <c r="AE71" i="1"/>
  <c r="K71" i="1"/>
  <c r="N71" i="1"/>
  <c r="AT73" i="1"/>
  <c r="AF73" i="1"/>
  <c r="AE73" i="1"/>
  <c r="K73" i="1"/>
  <c r="N73" i="1"/>
  <c r="BR73" i="1"/>
  <c r="BV73" i="1" s="1"/>
  <c r="BW73" i="1" s="1"/>
  <c r="BQ73" i="1"/>
  <c r="BS73" i="1"/>
  <c r="AT75" i="1"/>
  <c r="AF75" i="1"/>
  <c r="AE75" i="1"/>
  <c r="K75" i="1"/>
  <c r="N75" i="1"/>
  <c r="BR75" i="1"/>
  <c r="BV75" i="1" s="1"/>
  <c r="BW75" i="1" s="1"/>
  <c r="BQ75" i="1"/>
  <c r="BS75" i="1"/>
  <c r="BR78" i="1"/>
  <c r="BV78" i="1" s="1"/>
  <c r="BW78" i="1" s="1"/>
  <c r="BQ78" i="1"/>
  <c r="BS78" i="1"/>
  <c r="AA79" i="1"/>
  <c r="BR19" i="1"/>
  <c r="BV19" i="1" s="1"/>
  <c r="BW19" i="1" s="1"/>
  <c r="BQ19" i="1"/>
  <c r="T20" i="1"/>
  <c r="U20" i="1" s="1"/>
  <c r="AA20" i="1"/>
  <c r="N20" i="1"/>
  <c r="AT20" i="1"/>
  <c r="AF20" i="1"/>
  <c r="BR21" i="1"/>
  <c r="BV21" i="1" s="1"/>
  <c r="BW21" i="1" s="1"/>
  <c r="BQ21" i="1"/>
  <c r="T22" i="1"/>
  <c r="U22" i="1" s="1"/>
  <c r="N22" i="1"/>
  <c r="AT22" i="1"/>
  <c r="AF22" i="1"/>
  <c r="BR23" i="1"/>
  <c r="BV23" i="1" s="1"/>
  <c r="BW23" i="1" s="1"/>
  <c r="BQ23" i="1"/>
  <c r="T24" i="1"/>
  <c r="U24" i="1" s="1"/>
  <c r="N24" i="1"/>
  <c r="AT24" i="1"/>
  <c r="AF24" i="1"/>
  <c r="BR25" i="1"/>
  <c r="BV25" i="1" s="1"/>
  <c r="BW25" i="1" s="1"/>
  <c r="BQ25" i="1"/>
  <c r="T26" i="1"/>
  <c r="U26" i="1" s="1"/>
  <c r="Q26" i="1" s="1"/>
  <c r="O26" i="1" s="1"/>
  <c r="R26" i="1" s="1"/>
  <c r="L26" i="1" s="1"/>
  <c r="M26" i="1" s="1"/>
  <c r="AA26" i="1"/>
  <c r="N26" i="1"/>
  <c r="AT26" i="1"/>
  <c r="AF26" i="1"/>
  <c r="BR27" i="1"/>
  <c r="BV27" i="1" s="1"/>
  <c r="BW27" i="1" s="1"/>
  <c r="BQ27" i="1"/>
  <c r="T28" i="1"/>
  <c r="U28" i="1" s="1"/>
  <c r="AA28" i="1"/>
  <c r="N28" i="1"/>
  <c r="AT28" i="1"/>
  <c r="AF28" i="1"/>
  <c r="BR29" i="1"/>
  <c r="BV29" i="1" s="1"/>
  <c r="BW29" i="1" s="1"/>
  <c r="BQ29" i="1"/>
  <c r="T30" i="1"/>
  <c r="U30" i="1" s="1"/>
  <c r="N30" i="1"/>
  <c r="AT30" i="1"/>
  <c r="AF30" i="1"/>
  <c r="BR31" i="1"/>
  <c r="BV31" i="1" s="1"/>
  <c r="BW31" i="1" s="1"/>
  <c r="BQ31" i="1"/>
  <c r="T32" i="1"/>
  <c r="U32" i="1" s="1"/>
  <c r="AB32" i="1" s="1"/>
  <c r="N32" i="1"/>
  <c r="AT32" i="1"/>
  <c r="AF32" i="1"/>
  <c r="BR33" i="1"/>
  <c r="BV33" i="1" s="1"/>
  <c r="BW33" i="1" s="1"/>
  <c r="BQ33" i="1"/>
  <c r="T34" i="1"/>
  <c r="U34" i="1" s="1"/>
  <c r="Q34" i="1" s="1"/>
  <c r="O34" i="1" s="1"/>
  <c r="R34" i="1" s="1"/>
  <c r="L34" i="1" s="1"/>
  <c r="M34" i="1" s="1"/>
  <c r="AA34" i="1"/>
  <c r="N34" i="1"/>
  <c r="AT34" i="1"/>
  <c r="AF34" i="1"/>
  <c r="BR35" i="1"/>
  <c r="BV35" i="1" s="1"/>
  <c r="BW35" i="1" s="1"/>
  <c r="BQ35" i="1"/>
  <c r="T36" i="1"/>
  <c r="U36" i="1" s="1"/>
  <c r="AB36" i="1" s="1"/>
  <c r="N36" i="1"/>
  <c r="AT36" i="1"/>
  <c r="AF36" i="1"/>
  <c r="BR37" i="1"/>
  <c r="BV37" i="1" s="1"/>
  <c r="BW37" i="1" s="1"/>
  <c r="BQ37" i="1"/>
  <c r="T38" i="1"/>
  <c r="U38" i="1" s="1"/>
  <c r="AA38" i="1"/>
  <c r="N38" i="1"/>
  <c r="AT38" i="1"/>
  <c r="AF38" i="1"/>
  <c r="BR39" i="1"/>
  <c r="BV39" i="1" s="1"/>
  <c r="BW39" i="1" s="1"/>
  <c r="BQ39" i="1"/>
  <c r="T40" i="1"/>
  <c r="U40" i="1" s="1"/>
  <c r="AB40" i="1" s="1"/>
  <c r="N40" i="1"/>
  <c r="AT40" i="1"/>
  <c r="AF40" i="1"/>
  <c r="BR41" i="1"/>
  <c r="BV41" i="1" s="1"/>
  <c r="BW41" i="1" s="1"/>
  <c r="BQ41" i="1"/>
  <c r="T42" i="1"/>
  <c r="U42" i="1" s="1"/>
  <c r="AA42" i="1"/>
  <c r="N42" i="1"/>
  <c r="AT42" i="1"/>
  <c r="AF42" i="1"/>
  <c r="BR43" i="1"/>
  <c r="BV43" i="1" s="1"/>
  <c r="BW43" i="1" s="1"/>
  <c r="BQ43" i="1"/>
  <c r="T44" i="1"/>
  <c r="U44" i="1" s="1"/>
  <c r="N44" i="1"/>
  <c r="AT44" i="1"/>
  <c r="AF44" i="1"/>
  <c r="BR45" i="1"/>
  <c r="BV45" i="1" s="1"/>
  <c r="BW45" i="1" s="1"/>
  <c r="BQ45" i="1"/>
  <c r="T46" i="1"/>
  <c r="U46" i="1" s="1"/>
  <c r="N46" i="1"/>
  <c r="AT46" i="1"/>
  <c r="AF46" i="1"/>
  <c r="BR47" i="1"/>
  <c r="BV47" i="1" s="1"/>
  <c r="BW47" i="1" s="1"/>
  <c r="BQ47" i="1"/>
  <c r="T48" i="1"/>
  <c r="U48" i="1" s="1"/>
  <c r="AA48" i="1"/>
  <c r="N48" i="1"/>
  <c r="AT48" i="1"/>
  <c r="AF48" i="1"/>
  <c r="BR49" i="1"/>
  <c r="BV49" i="1" s="1"/>
  <c r="BW49" i="1" s="1"/>
  <c r="BQ49" i="1"/>
  <c r="T50" i="1"/>
  <c r="U50" i="1" s="1"/>
  <c r="AB50" i="1" s="1"/>
  <c r="N50" i="1"/>
  <c r="AT50" i="1"/>
  <c r="AF50" i="1"/>
  <c r="BR51" i="1"/>
  <c r="BV51" i="1" s="1"/>
  <c r="BW51" i="1" s="1"/>
  <c r="BQ51" i="1"/>
  <c r="T52" i="1"/>
  <c r="U52" i="1" s="1"/>
  <c r="Q52" i="1" s="1"/>
  <c r="O52" i="1" s="1"/>
  <c r="R52" i="1" s="1"/>
  <c r="L52" i="1" s="1"/>
  <c r="M52" i="1" s="1"/>
  <c r="AA52" i="1"/>
  <c r="N52" i="1"/>
  <c r="AT52" i="1"/>
  <c r="AF52" i="1"/>
  <c r="BR53" i="1"/>
  <c r="BV53" i="1" s="1"/>
  <c r="BW53" i="1" s="1"/>
  <c r="BQ53" i="1"/>
  <c r="T54" i="1"/>
  <c r="U54" i="1" s="1"/>
  <c r="N54" i="1"/>
  <c r="AT54" i="1"/>
  <c r="AF54" i="1"/>
  <c r="BR55" i="1"/>
  <c r="BV55" i="1" s="1"/>
  <c r="BW55" i="1" s="1"/>
  <c r="BQ55" i="1"/>
  <c r="T56" i="1"/>
  <c r="U56" i="1" s="1"/>
  <c r="Q56" i="1" s="1"/>
  <c r="O56" i="1" s="1"/>
  <c r="R56" i="1" s="1"/>
  <c r="L56" i="1" s="1"/>
  <c r="M56" i="1" s="1"/>
  <c r="AA56" i="1"/>
  <c r="N56" i="1"/>
  <c r="AT56" i="1"/>
  <c r="AF56" i="1"/>
  <c r="BR57" i="1"/>
  <c r="BV57" i="1" s="1"/>
  <c r="BW57" i="1" s="1"/>
  <c r="BQ57" i="1"/>
  <c r="T58" i="1"/>
  <c r="U58" i="1" s="1"/>
  <c r="N58" i="1"/>
  <c r="AT58" i="1"/>
  <c r="AF58" i="1"/>
  <c r="BR59" i="1"/>
  <c r="BV59" i="1" s="1"/>
  <c r="BW59" i="1" s="1"/>
  <c r="BQ59" i="1"/>
  <c r="T60" i="1"/>
  <c r="U60" i="1" s="1"/>
  <c r="AA60" i="1"/>
  <c r="N60" i="1"/>
  <c r="AT60" i="1"/>
  <c r="AF60" i="1"/>
  <c r="BR61" i="1"/>
  <c r="BV61" i="1" s="1"/>
  <c r="BW61" i="1" s="1"/>
  <c r="BQ61" i="1"/>
  <c r="T62" i="1"/>
  <c r="U62" i="1" s="1"/>
  <c r="AA62" i="1"/>
  <c r="N62" i="1"/>
  <c r="AT62" i="1"/>
  <c r="AF62" i="1"/>
  <c r="BR63" i="1"/>
  <c r="BV63" i="1" s="1"/>
  <c r="BW63" i="1" s="1"/>
  <c r="BQ63" i="1"/>
  <c r="T64" i="1"/>
  <c r="U64" i="1" s="1"/>
  <c r="AB64" i="1" s="1"/>
  <c r="N64" i="1"/>
  <c r="AT64" i="1"/>
  <c r="AF64" i="1"/>
  <c r="BR65" i="1"/>
  <c r="BV65" i="1" s="1"/>
  <c r="BW65" i="1" s="1"/>
  <c r="BQ65" i="1"/>
  <c r="T66" i="1"/>
  <c r="U66" i="1" s="1"/>
  <c r="Q66" i="1" s="1"/>
  <c r="O66" i="1" s="1"/>
  <c r="R66" i="1" s="1"/>
  <c r="L66" i="1" s="1"/>
  <c r="M66" i="1" s="1"/>
  <c r="AA66" i="1"/>
  <c r="N66" i="1"/>
  <c r="AT66" i="1"/>
  <c r="AF66" i="1"/>
  <c r="BR67" i="1"/>
  <c r="BV67" i="1" s="1"/>
  <c r="BW67" i="1" s="1"/>
  <c r="BQ67" i="1"/>
  <c r="T68" i="1"/>
  <c r="U68" i="1" s="1"/>
  <c r="N68" i="1"/>
  <c r="AT68" i="1"/>
  <c r="AF68" i="1"/>
  <c r="BR69" i="1"/>
  <c r="BV69" i="1" s="1"/>
  <c r="BW69" i="1" s="1"/>
  <c r="BQ69" i="1"/>
  <c r="T70" i="1"/>
  <c r="U70" i="1" s="1"/>
  <c r="AA70" i="1"/>
  <c r="N70" i="1"/>
  <c r="AT70" i="1"/>
  <c r="AF70" i="1"/>
  <c r="BR71" i="1"/>
  <c r="BV71" i="1" s="1"/>
  <c r="BW71" i="1" s="1"/>
  <c r="BQ71" i="1"/>
  <c r="T72" i="1"/>
  <c r="U72" i="1" s="1"/>
  <c r="AA72" i="1"/>
  <c r="N72" i="1"/>
  <c r="AT72" i="1"/>
  <c r="AF72" i="1"/>
  <c r="BS74" i="1"/>
  <c r="BR74" i="1"/>
  <c r="BV74" i="1" s="1"/>
  <c r="BW74" i="1" s="1"/>
  <c r="BQ74" i="1"/>
  <c r="BS76" i="1"/>
  <c r="BQ76" i="1"/>
  <c r="BR76" i="1"/>
  <c r="BV76" i="1" s="1"/>
  <c r="BW76" i="1" s="1"/>
  <c r="BQ107" i="1"/>
  <c r="BS107" i="1"/>
  <c r="BR107" i="1"/>
  <c r="BV107" i="1" s="1"/>
  <c r="BW107" i="1" s="1"/>
  <c r="AB20" i="1"/>
  <c r="AT21" i="1"/>
  <c r="AF21" i="1"/>
  <c r="AE21" i="1"/>
  <c r="K21" i="1"/>
  <c r="N21" i="1"/>
  <c r="Q22" i="1"/>
  <c r="O22" i="1" s="1"/>
  <c r="R22" i="1" s="1"/>
  <c r="L22" i="1" s="1"/>
  <c r="M22" i="1" s="1"/>
  <c r="Q24" i="1"/>
  <c r="O24" i="1" s="1"/>
  <c r="R24" i="1" s="1"/>
  <c r="L24" i="1" s="1"/>
  <c r="M24" i="1" s="1"/>
  <c r="AT25" i="1"/>
  <c r="AF25" i="1"/>
  <c r="AE25" i="1"/>
  <c r="K25" i="1"/>
  <c r="N25" i="1"/>
  <c r="AB30" i="1"/>
  <c r="AT43" i="1"/>
  <c r="AF43" i="1"/>
  <c r="AE43" i="1"/>
  <c r="K43" i="1"/>
  <c r="N43" i="1"/>
  <c r="AT53" i="1"/>
  <c r="AF53" i="1"/>
  <c r="AE53" i="1"/>
  <c r="K53" i="1"/>
  <c r="N53" i="1"/>
  <c r="AB54" i="1"/>
  <c r="Q58" i="1"/>
  <c r="O58" i="1" s="1"/>
  <c r="R58" i="1" s="1"/>
  <c r="L58" i="1" s="1"/>
  <c r="M58" i="1" s="1"/>
  <c r="AT63" i="1"/>
  <c r="AF63" i="1"/>
  <c r="AE63" i="1"/>
  <c r="K63" i="1"/>
  <c r="N63" i="1"/>
  <c r="AT67" i="1"/>
  <c r="AF67" i="1"/>
  <c r="AE67" i="1"/>
  <c r="K67" i="1"/>
  <c r="N67" i="1"/>
  <c r="BS71" i="1"/>
  <c r="K72" i="1"/>
  <c r="AE72" i="1"/>
  <c r="AA73" i="1"/>
  <c r="BK73" i="1"/>
  <c r="BK74" i="1"/>
  <c r="AA74" i="1"/>
  <c r="BJ74" i="1"/>
  <c r="AA75" i="1"/>
  <c r="BK75" i="1"/>
  <c r="BK76" i="1"/>
  <c r="AA76" i="1"/>
  <c r="BJ76" i="1"/>
  <c r="T77" i="1"/>
  <c r="U77" i="1" s="1"/>
  <c r="AA77" i="1"/>
  <c r="Q77" i="1"/>
  <c r="O77" i="1" s="1"/>
  <c r="R77" i="1" s="1"/>
  <c r="L77" i="1" s="1"/>
  <c r="M77" i="1" s="1"/>
  <c r="AB77" i="1"/>
  <c r="AT19" i="1"/>
  <c r="AF19" i="1"/>
  <c r="AE19" i="1"/>
  <c r="K19" i="1"/>
  <c r="N19" i="1"/>
  <c r="AT23" i="1"/>
  <c r="AF23" i="1"/>
  <c r="AE23" i="1"/>
  <c r="K23" i="1"/>
  <c r="N23" i="1"/>
  <c r="AB24" i="1"/>
  <c r="AB26" i="1"/>
  <c r="AB28" i="1"/>
  <c r="Q30" i="1"/>
  <c r="O30" i="1" s="1"/>
  <c r="R30" i="1" s="1"/>
  <c r="L30" i="1" s="1"/>
  <c r="M30" i="1" s="1"/>
  <c r="AT31" i="1"/>
  <c r="AF31" i="1"/>
  <c r="AE31" i="1"/>
  <c r="K31" i="1"/>
  <c r="N31" i="1"/>
  <c r="Q32" i="1"/>
  <c r="O32" i="1" s="1"/>
  <c r="R32" i="1" s="1"/>
  <c r="L32" i="1" s="1"/>
  <c r="M32" i="1" s="1"/>
  <c r="AT33" i="1"/>
  <c r="AF33" i="1"/>
  <c r="AE33" i="1"/>
  <c r="K33" i="1"/>
  <c r="N33" i="1"/>
  <c r="AB34" i="1"/>
  <c r="Q36" i="1"/>
  <c r="O36" i="1" s="1"/>
  <c r="R36" i="1" s="1"/>
  <c r="L36" i="1" s="1"/>
  <c r="M36" i="1" s="1"/>
  <c r="AT37" i="1"/>
  <c r="AF37" i="1"/>
  <c r="AE37" i="1"/>
  <c r="K37" i="1"/>
  <c r="N37" i="1"/>
  <c r="AB38" i="1"/>
  <c r="Q40" i="1"/>
  <c r="O40" i="1" s="1"/>
  <c r="R40" i="1" s="1"/>
  <c r="L40" i="1" s="1"/>
  <c r="M40" i="1" s="1"/>
  <c r="AT41" i="1"/>
  <c r="AF41" i="1"/>
  <c r="AE41" i="1"/>
  <c r="K41" i="1"/>
  <c r="N41" i="1"/>
  <c r="AB42" i="1"/>
  <c r="Q44" i="1"/>
  <c r="O44" i="1" s="1"/>
  <c r="R44" i="1" s="1"/>
  <c r="L44" i="1" s="1"/>
  <c r="M44" i="1" s="1"/>
  <c r="AT45" i="1"/>
  <c r="AF45" i="1"/>
  <c r="AE45" i="1"/>
  <c r="K45" i="1"/>
  <c r="N45" i="1"/>
  <c r="Q46" i="1"/>
  <c r="O46" i="1" s="1"/>
  <c r="R46" i="1" s="1"/>
  <c r="L46" i="1" s="1"/>
  <c r="M46" i="1" s="1"/>
  <c r="AT47" i="1"/>
  <c r="AF47" i="1"/>
  <c r="AE47" i="1"/>
  <c r="K47" i="1"/>
  <c r="N47" i="1"/>
  <c r="AB48" i="1"/>
  <c r="Q50" i="1"/>
  <c r="O50" i="1" s="1"/>
  <c r="R50" i="1" s="1"/>
  <c r="L50" i="1" s="1"/>
  <c r="M50" i="1" s="1"/>
  <c r="AB52" i="1"/>
  <c r="Q54" i="1"/>
  <c r="O54" i="1" s="1"/>
  <c r="R54" i="1" s="1"/>
  <c r="L54" i="1" s="1"/>
  <c r="M54" i="1" s="1"/>
  <c r="AT55" i="1"/>
  <c r="AF55" i="1"/>
  <c r="AE55" i="1"/>
  <c r="K55" i="1"/>
  <c r="N55" i="1"/>
  <c r="AB56" i="1"/>
  <c r="AB60" i="1"/>
  <c r="AT61" i="1"/>
  <c r="AF61" i="1"/>
  <c r="AE61" i="1"/>
  <c r="K61" i="1"/>
  <c r="N61" i="1"/>
  <c r="AB62" i="1"/>
  <c r="Q64" i="1"/>
  <c r="O64" i="1" s="1"/>
  <c r="R64" i="1" s="1"/>
  <c r="L64" i="1" s="1"/>
  <c r="M64" i="1" s="1"/>
  <c r="AT65" i="1"/>
  <c r="AF65" i="1"/>
  <c r="AE65" i="1"/>
  <c r="K65" i="1"/>
  <c r="N65" i="1"/>
  <c r="AB66" i="1"/>
  <c r="Q68" i="1"/>
  <c r="O68" i="1" s="1"/>
  <c r="R68" i="1" s="1"/>
  <c r="L68" i="1" s="1"/>
  <c r="M68" i="1" s="1"/>
  <c r="W19" i="1"/>
  <c r="BS20" i="1"/>
  <c r="BR20" i="1"/>
  <c r="BV20" i="1" s="1"/>
  <c r="BW20" i="1" s="1"/>
  <c r="BQ20" i="1"/>
  <c r="W21" i="1"/>
  <c r="BS22" i="1"/>
  <c r="BR22" i="1"/>
  <c r="BV22" i="1" s="1"/>
  <c r="BW22" i="1" s="1"/>
  <c r="BQ22" i="1"/>
  <c r="W23" i="1"/>
  <c r="BS24" i="1"/>
  <c r="BR24" i="1"/>
  <c r="BV24" i="1" s="1"/>
  <c r="BW24" i="1" s="1"/>
  <c r="BQ24" i="1"/>
  <c r="W25" i="1"/>
  <c r="BS26" i="1"/>
  <c r="BR26" i="1"/>
  <c r="BV26" i="1" s="1"/>
  <c r="BW26" i="1" s="1"/>
  <c r="BQ26" i="1"/>
  <c r="W27" i="1"/>
  <c r="BS28" i="1"/>
  <c r="BR28" i="1"/>
  <c r="BV28" i="1" s="1"/>
  <c r="BW28" i="1" s="1"/>
  <c r="BQ28" i="1"/>
  <c r="W29" i="1"/>
  <c r="BS30" i="1"/>
  <c r="BR30" i="1"/>
  <c r="BV30" i="1" s="1"/>
  <c r="BW30" i="1" s="1"/>
  <c r="BQ30" i="1"/>
  <c r="W31" i="1"/>
  <c r="BS32" i="1"/>
  <c r="BR32" i="1"/>
  <c r="BV32" i="1" s="1"/>
  <c r="BW32" i="1" s="1"/>
  <c r="BQ32" i="1"/>
  <c r="W33" i="1"/>
  <c r="BS34" i="1"/>
  <c r="BR34" i="1"/>
  <c r="BV34" i="1" s="1"/>
  <c r="BW34" i="1" s="1"/>
  <c r="BQ34" i="1"/>
  <c r="W35" i="1"/>
  <c r="BS36" i="1"/>
  <c r="BR36" i="1"/>
  <c r="BV36" i="1" s="1"/>
  <c r="BW36" i="1" s="1"/>
  <c r="BQ36" i="1"/>
  <c r="W37" i="1"/>
  <c r="BS38" i="1"/>
  <c r="BR38" i="1"/>
  <c r="BV38" i="1" s="1"/>
  <c r="BW38" i="1" s="1"/>
  <c r="BQ38" i="1"/>
  <c r="W39" i="1"/>
  <c r="BS40" i="1"/>
  <c r="BR40" i="1"/>
  <c r="BV40" i="1" s="1"/>
  <c r="BW40" i="1" s="1"/>
  <c r="BQ40" i="1"/>
  <c r="W41" i="1"/>
  <c r="BS42" i="1"/>
  <c r="BR42" i="1"/>
  <c r="BV42" i="1" s="1"/>
  <c r="BW42" i="1" s="1"/>
  <c r="BQ42" i="1"/>
  <c r="W43" i="1"/>
  <c r="BS44" i="1"/>
  <c r="BR44" i="1"/>
  <c r="BV44" i="1" s="1"/>
  <c r="BW44" i="1" s="1"/>
  <c r="BQ44" i="1"/>
  <c r="W45" i="1"/>
  <c r="BS46" i="1"/>
  <c r="BR46" i="1"/>
  <c r="BV46" i="1" s="1"/>
  <c r="BW46" i="1" s="1"/>
  <c r="BQ46" i="1"/>
  <c r="W47" i="1"/>
  <c r="BS48" i="1"/>
  <c r="BR48" i="1"/>
  <c r="BV48" i="1" s="1"/>
  <c r="BW48" i="1" s="1"/>
  <c r="BQ48" i="1"/>
  <c r="W49" i="1"/>
  <c r="BS50" i="1"/>
  <c r="BR50" i="1"/>
  <c r="BV50" i="1" s="1"/>
  <c r="BW50" i="1" s="1"/>
  <c r="BQ50" i="1"/>
  <c r="W51" i="1"/>
  <c r="BS52" i="1"/>
  <c r="BR52" i="1"/>
  <c r="BV52" i="1" s="1"/>
  <c r="BW52" i="1" s="1"/>
  <c r="BQ52" i="1"/>
  <c r="W53" i="1"/>
  <c r="BS54" i="1"/>
  <c r="BR54" i="1"/>
  <c r="BV54" i="1" s="1"/>
  <c r="BW54" i="1" s="1"/>
  <c r="BQ54" i="1"/>
  <c r="W55" i="1"/>
  <c r="BS56" i="1"/>
  <c r="BR56" i="1"/>
  <c r="BV56" i="1" s="1"/>
  <c r="BW56" i="1" s="1"/>
  <c r="BQ56" i="1"/>
  <c r="W57" i="1"/>
  <c r="BS58" i="1"/>
  <c r="BR58" i="1"/>
  <c r="BV58" i="1" s="1"/>
  <c r="BW58" i="1" s="1"/>
  <c r="BQ58" i="1"/>
  <c r="W59" i="1"/>
  <c r="BS60" i="1"/>
  <c r="BR60" i="1"/>
  <c r="BV60" i="1" s="1"/>
  <c r="BW60" i="1" s="1"/>
  <c r="BQ60" i="1"/>
  <c r="W61" i="1"/>
  <c r="BS62" i="1"/>
  <c r="BR62" i="1"/>
  <c r="BV62" i="1" s="1"/>
  <c r="BW62" i="1" s="1"/>
  <c r="BQ62" i="1"/>
  <c r="W63" i="1"/>
  <c r="BS64" i="1"/>
  <c r="BR64" i="1"/>
  <c r="BV64" i="1" s="1"/>
  <c r="BW64" i="1" s="1"/>
  <c r="BQ64" i="1"/>
  <c r="W65" i="1"/>
  <c r="BS66" i="1"/>
  <c r="BR66" i="1"/>
  <c r="BV66" i="1" s="1"/>
  <c r="BW66" i="1" s="1"/>
  <c r="BQ66" i="1"/>
  <c r="W67" i="1"/>
  <c r="BS68" i="1"/>
  <c r="BR68" i="1"/>
  <c r="BV68" i="1" s="1"/>
  <c r="BW68" i="1" s="1"/>
  <c r="BQ68" i="1"/>
  <c r="W69" i="1"/>
  <c r="BS70" i="1"/>
  <c r="BR70" i="1"/>
  <c r="BV70" i="1" s="1"/>
  <c r="BW70" i="1" s="1"/>
  <c r="BQ70" i="1"/>
  <c r="W71" i="1"/>
  <c r="BS72" i="1"/>
  <c r="BR72" i="1"/>
  <c r="BV72" i="1" s="1"/>
  <c r="BW72" i="1" s="1"/>
  <c r="BQ72" i="1"/>
  <c r="BK77" i="1"/>
  <c r="N79" i="1"/>
  <c r="AT79" i="1"/>
  <c r="AF79" i="1"/>
  <c r="BR80" i="1"/>
  <c r="BV80" i="1" s="1"/>
  <c r="BW80" i="1" s="1"/>
  <c r="BQ80" i="1"/>
  <c r="N81" i="1"/>
  <c r="AT81" i="1"/>
  <c r="AF81" i="1"/>
  <c r="BR82" i="1"/>
  <c r="BV82" i="1" s="1"/>
  <c r="BW82" i="1" s="1"/>
  <c r="BQ82" i="1"/>
  <c r="T83" i="1"/>
  <c r="U83" i="1" s="1"/>
  <c r="BR88" i="1"/>
  <c r="BV88" i="1" s="1"/>
  <c r="BW88" i="1" s="1"/>
  <c r="BQ88" i="1"/>
  <c r="T93" i="1"/>
  <c r="U93" i="1" s="1"/>
  <c r="AT94" i="1"/>
  <c r="AF94" i="1"/>
  <c r="AE94" i="1"/>
  <c r="K94" i="1"/>
  <c r="N94" i="1"/>
  <c r="AT98" i="1"/>
  <c r="AF98" i="1"/>
  <c r="AE98" i="1"/>
  <c r="K98" i="1"/>
  <c r="N98" i="1"/>
  <c r="AT102" i="1"/>
  <c r="AF102" i="1"/>
  <c r="AE102" i="1"/>
  <c r="K102" i="1"/>
  <c r="N102" i="1"/>
  <c r="BS103" i="1"/>
  <c r="BR103" i="1"/>
  <c r="BV103" i="1" s="1"/>
  <c r="BW103" i="1" s="1"/>
  <c r="AA105" i="1"/>
  <c r="AA140" i="1"/>
  <c r="BS180" i="1"/>
  <c r="BR180" i="1"/>
  <c r="BV180" i="1" s="1"/>
  <c r="BW180" i="1" s="1"/>
  <c r="BQ180" i="1"/>
  <c r="T74" i="1"/>
  <c r="U74" i="1" s="1"/>
  <c r="AB74" i="1" s="1"/>
  <c r="AF74" i="1"/>
  <c r="AT74" i="1"/>
  <c r="T76" i="1"/>
  <c r="U76" i="1" s="1"/>
  <c r="AF76" i="1"/>
  <c r="AT76" i="1"/>
  <c r="BR77" i="1"/>
  <c r="BV77" i="1" s="1"/>
  <c r="BW77" i="1" s="1"/>
  <c r="AE79" i="1"/>
  <c r="BS80" i="1"/>
  <c r="K81" i="1"/>
  <c r="AE81" i="1"/>
  <c r="BS82" i="1"/>
  <c r="K83" i="1"/>
  <c r="BJ85" i="1"/>
  <c r="AT86" i="1"/>
  <c r="AF86" i="1"/>
  <c r="AE86" i="1"/>
  <c r="K86" i="1"/>
  <c r="N86" i="1"/>
  <c r="K87" i="1"/>
  <c r="BS88" i="1"/>
  <c r="BJ89" i="1"/>
  <c r="AB90" i="1"/>
  <c r="AT90" i="1"/>
  <c r="AF90" i="1"/>
  <c r="AE90" i="1"/>
  <c r="K90" i="1"/>
  <c r="N90" i="1"/>
  <c r="T90" i="1"/>
  <c r="U90" i="1" s="1"/>
  <c r="K93" i="1"/>
  <c r="BR94" i="1"/>
  <c r="BV94" i="1" s="1"/>
  <c r="BW94" i="1" s="1"/>
  <c r="BQ94" i="1"/>
  <c r="T94" i="1"/>
  <c r="U94" i="1" s="1"/>
  <c r="Q94" i="1" s="1"/>
  <c r="O94" i="1" s="1"/>
  <c r="R94" i="1" s="1"/>
  <c r="L94" i="1" s="1"/>
  <c r="M94" i="1" s="1"/>
  <c r="K97" i="1"/>
  <c r="Q98" i="1"/>
  <c r="O98" i="1" s="1"/>
  <c r="R98" i="1" s="1"/>
  <c r="L98" i="1" s="1"/>
  <c r="M98" i="1" s="1"/>
  <c r="BR98" i="1"/>
  <c r="BV98" i="1" s="1"/>
  <c r="BW98" i="1" s="1"/>
  <c r="BQ98" i="1"/>
  <c r="T98" i="1"/>
  <c r="U98" i="1" s="1"/>
  <c r="AB98" i="1" s="1"/>
  <c r="K101" i="1"/>
  <c r="BR102" i="1"/>
  <c r="BV102" i="1" s="1"/>
  <c r="BW102" i="1" s="1"/>
  <c r="BQ102" i="1"/>
  <c r="T102" i="1"/>
  <c r="U102" i="1" s="1"/>
  <c r="Q102" i="1" s="1"/>
  <c r="O102" i="1" s="1"/>
  <c r="R102" i="1" s="1"/>
  <c r="L102" i="1" s="1"/>
  <c r="M102" i="1" s="1"/>
  <c r="AB103" i="1"/>
  <c r="BQ103" i="1"/>
  <c r="T105" i="1"/>
  <c r="U105" i="1" s="1"/>
  <c r="BJ108" i="1"/>
  <c r="AT113" i="1"/>
  <c r="AF113" i="1"/>
  <c r="AE113" i="1"/>
  <c r="K113" i="1"/>
  <c r="N113" i="1"/>
  <c r="AA114" i="1"/>
  <c r="AT117" i="1"/>
  <c r="AF117" i="1"/>
  <c r="AE117" i="1"/>
  <c r="K117" i="1"/>
  <c r="N117" i="1"/>
  <c r="AA118" i="1"/>
  <c r="AT121" i="1"/>
  <c r="AF121" i="1"/>
  <c r="AE121" i="1"/>
  <c r="K121" i="1"/>
  <c r="N121" i="1"/>
  <c r="AA122" i="1"/>
  <c r="AT125" i="1"/>
  <c r="AF125" i="1"/>
  <c r="AE125" i="1"/>
  <c r="K125" i="1"/>
  <c r="N125" i="1"/>
  <c r="AA126" i="1"/>
  <c r="AT129" i="1"/>
  <c r="AF129" i="1"/>
  <c r="AE129" i="1"/>
  <c r="K129" i="1"/>
  <c r="N129" i="1"/>
  <c r="AA130" i="1"/>
  <c r="AT133" i="1"/>
  <c r="AF133" i="1"/>
  <c r="AE133" i="1"/>
  <c r="K133" i="1"/>
  <c r="N133" i="1"/>
  <c r="AA134" i="1"/>
  <c r="AT137" i="1"/>
  <c r="AF137" i="1"/>
  <c r="AE137" i="1"/>
  <c r="K137" i="1"/>
  <c r="N137" i="1"/>
  <c r="AA138" i="1"/>
  <c r="AE74" i="1"/>
  <c r="T79" i="1"/>
  <c r="U79" i="1" s="1"/>
  <c r="Q79" i="1" s="1"/>
  <c r="O79" i="1" s="1"/>
  <c r="R79" i="1" s="1"/>
  <c r="L79" i="1" s="1"/>
  <c r="M79" i="1" s="1"/>
  <c r="N83" i="1"/>
  <c r="AT83" i="1"/>
  <c r="AF83" i="1"/>
  <c r="BS85" i="1"/>
  <c r="BR85" i="1"/>
  <c r="BV85" i="1" s="1"/>
  <c r="BW85" i="1" s="1"/>
  <c r="N87" i="1"/>
  <c r="AT87" i="1"/>
  <c r="AF87" i="1"/>
  <c r="BS89" i="1"/>
  <c r="BR89" i="1"/>
  <c r="BV89" i="1" s="1"/>
  <c r="BW89" i="1" s="1"/>
  <c r="BS91" i="1"/>
  <c r="BR91" i="1"/>
  <c r="BV91" i="1" s="1"/>
  <c r="BW91" i="1" s="1"/>
  <c r="N93" i="1"/>
  <c r="AT93" i="1"/>
  <c r="AF93" i="1"/>
  <c r="AB94" i="1"/>
  <c r="N97" i="1"/>
  <c r="AT97" i="1"/>
  <c r="AF97" i="1"/>
  <c r="BS99" i="1"/>
  <c r="BR99" i="1"/>
  <c r="BV99" i="1" s="1"/>
  <c r="BW99" i="1" s="1"/>
  <c r="N101" i="1"/>
  <c r="AT101" i="1"/>
  <c r="AF101" i="1"/>
  <c r="S19" i="1"/>
  <c r="S21" i="1"/>
  <c r="S23" i="1"/>
  <c r="S25" i="1"/>
  <c r="S27" i="1"/>
  <c r="S29" i="1"/>
  <c r="S31" i="1"/>
  <c r="S33" i="1"/>
  <c r="S35" i="1"/>
  <c r="S37" i="1"/>
  <c r="S39" i="1"/>
  <c r="S41" i="1"/>
  <c r="S43" i="1"/>
  <c r="S45" i="1"/>
  <c r="S47" i="1"/>
  <c r="S49" i="1"/>
  <c r="S51" i="1"/>
  <c r="S53" i="1"/>
  <c r="S55" i="1"/>
  <c r="S57" i="1"/>
  <c r="S59" i="1"/>
  <c r="S61" i="1"/>
  <c r="S63" i="1"/>
  <c r="S65" i="1"/>
  <c r="S67" i="1"/>
  <c r="S69" i="1"/>
  <c r="S71" i="1"/>
  <c r="S73" i="1"/>
  <c r="S75" i="1"/>
  <c r="N78" i="1"/>
  <c r="BS79" i="1"/>
  <c r="BR79" i="1"/>
  <c r="BV79" i="1" s="1"/>
  <c r="BW79" i="1" s="1"/>
  <c r="BQ79" i="1"/>
  <c r="W80" i="1"/>
  <c r="BS81" i="1"/>
  <c r="BR81" i="1"/>
  <c r="BV81" i="1" s="1"/>
  <c r="BW81" i="1" s="1"/>
  <c r="BQ81" i="1"/>
  <c r="W82" i="1"/>
  <c r="BS83" i="1"/>
  <c r="BR83" i="1"/>
  <c r="BV83" i="1" s="1"/>
  <c r="BW83" i="1" s="1"/>
  <c r="BQ83" i="1"/>
  <c r="W84" i="1"/>
  <c r="T85" i="1"/>
  <c r="U85" i="1" s="1"/>
  <c r="AB85" i="1" s="1"/>
  <c r="N85" i="1"/>
  <c r="AT85" i="1"/>
  <c r="AF85" i="1"/>
  <c r="BR86" i="1"/>
  <c r="BV86" i="1" s="1"/>
  <c r="BW86" i="1" s="1"/>
  <c r="BQ86" i="1"/>
  <c r="BS87" i="1"/>
  <c r="BR87" i="1"/>
  <c r="BV87" i="1" s="1"/>
  <c r="BW87" i="1" s="1"/>
  <c r="BQ87" i="1"/>
  <c r="W88" i="1"/>
  <c r="T89" i="1"/>
  <c r="U89" i="1" s="1"/>
  <c r="AB89" i="1" s="1"/>
  <c r="N89" i="1"/>
  <c r="AT89" i="1"/>
  <c r="AF89" i="1"/>
  <c r="Q90" i="1"/>
  <c r="O90" i="1" s="1"/>
  <c r="R90" i="1" s="1"/>
  <c r="L90" i="1" s="1"/>
  <c r="M90" i="1" s="1"/>
  <c r="BR90" i="1"/>
  <c r="BV90" i="1" s="1"/>
  <c r="BW90" i="1" s="1"/>
  <c r="BQ90" i="1"/>
  <c r="T91" i="1"/>
  <c r="U91" i="1" s="1"/>
  <c r="AA91" i="1"/>
  <c r="N91" i="1"/>
  <c r="AT91" i="1"/>
  <c r="AF91" i="1"/>
  <c r="AT92" i="1"/>
  <c r="AF92" i="1"/>
  <c r="AE92" i="1"/>
  <c r="K92" i="1"/>
  <c r="N92" i="1"/>
  <c r="BS93" i="1"/>
  <c r="BR93" i="1"/>
  <c r="BV93" i="1" s="1"/>
  <c r="BW93" i="1" s="1"/>
  <c r="BJ94" i="1"/>
  <c r="T95" i="1"/>
  <c r="U95" i="1" s="1"/>
  <c r="AA95" i="1"/>
  <c r="N95" i="1"/>
  <c r="AT95" i="1"/>
  <c r="AF95" i="1"/>
  <c r="AT96" i="1"/>
  <c r="AF96" i="1"/>
  <c r="AE96" i="1"/>
  <c r="K96" i="1"/>
  <c r="N96" i="1"/>
  <c r="BS97" i="1"/>
  <c r="BR97" i="1"/>
  <c r="BV97" i="1" s="1"/>
  <c r="BW97" i="1" s="1"/>
  <c r="BJ98" i="1"/>
  <c r="T99" i="1"/>
  <c r="U99" i="1" s="1"/>
  <c r="AB99" i="1" s="1"/>
  <c r="AA99" i="1"/>
  <c r="N99" i="1"/>
  <c r="AT99" i="1"/>
  <c r="AF99" i="1"/>
  <c r="AT100" i="1"/>
  <c r="AF100" i="1"/>
  <c r="AE100" i="1"/>
  <c r="K100" i="1"/>
  <c r="N100" i="1"/>
  <c r="BS101" i="1"/>
  <c r="BR101" i="1"/>
  <c r="BV101" i="1" s="1"/>
  <c r="BW101" i="1" s="1"/>
  <c r="BJ102" i="1"/>
  <c r="BS102" i="1"/>
  <c r="Q103" i="1"/>
  <c r="O103" i="1" s="1"/>
  <c r="R103" i="1" s="1"/>
  <c r="L103" i="1" s="1"/>
  <c r="M103" i="1" s="1"/>
  <c r="T103" i="1"/>
  <c r="U103" i="1" s="1"/>
  <c r="AA103" i="1"/>
  <c r="N103" i="1"/>
  <c r="AT103" i="1"/>
  <c r="AF103" i="1"/>
  <c r="AT104" i="1"/>
  <c r="AF104" i="1"/>
  <c r="AE104" i="1"/>
  <c r="K104" i="1"/>
  <c r="N104" i="1"/>
  <c r="AA107" i="1"/>
  <c r="N108" i="1"/>
  <c r="AT108" i="1"/>
  <c r="AF108" i="1"/>
  <c r="DG109" i="1"/>
  <c r="BH109" i="1" s="1"/>
  <c r="BJ109" i="1" s="1"/>
  <c r="S109" i="1"/>
  <c r="AC110" i="1"/>
  <c r="AD110" i="1" s="1"/>
  <c r="V110" i="1"/>
  <c r="Z110" i="1" s="1"/>
  <c r="Q110" i="1"/>
  <c r="O110" i="1" s="1"/>
  <c r="R110" i="1" s="1"/>
  <c r="L110" i="1" s="1"/>
  <c r="M110" i="1" s="1"/>
  <c r="AA110" i="1"/>
  <c r="BS110" i="1"/>
  <c r="BR110" i="1"/>
  <c r="BV110" i="1" s="1"/>
  <c r="BW110" i="1" s="1"/>
  <c r="BQ110" i="1"/>
  <c r="BS143" i="1"/>
  <c r="BR143" i="1"/>
  <c r="BV143" i="1" s="1"/>
  <c r="BW143" i="1" s="1"/>
  <c r="BQ143" i="1"/>
  <c r="AE76" i="1"/>
  <c r="T81" i="1"/>
  <c r="U81" i="1" s="1"/>
  <c r="Q81" i="1" s="1"/>
  <c r="O81" i="1" s="1"/>
  <c r="R81" i="1" s="1"/>
  <c r="L81" i="1" s="1"/>
  <c r="M81" i="1" s="1"/>
  <c r="BR84" i="1"/>
  <c r="BV84" i="1" s="1"/>
  <c r="BW84" i="1" s="1"/>
  <c r="BQ84" i="1"/>
  <c r="Q85" i="1"/>
  <c r="O85" i="1" s="1"/>
  <c r="R85" i="1" s="1"/>
  <c r="L85" i="1" s="1"/>
  <c r="M85" i="1" s="1"/>
  <c r="BQ85" i="1"/>
  <c r="T87" i="1"/>
  <c r="U87" i="1" s="1"/>
  <c r="Q89" i="1"/>
  <c r="O89" i="1" s="1"/>
  <c r="R89" i="1" s="1"/>
  <c r="L89" i="1" s="1"/>
  <c r="M89" i="1" s="1"/>
  <c r="Q93" i="1"/>
  <c r="O93" i="1" s="1"/>
  <c r="R93" i="1" s="1"/>
  <c r="L93" i="1" s="1"/>
  <c r="M93" i="1" s="1"/>
  <c r="AA93" i="1"/>
  <c r="BS95" i="1"/>
  <c r="BR95" i="1"/>
  <c r="BV95" i="1" s="1"/>
  <c r="BW95" i="1" s="1"/>
  <c r="T97" i="1"/>
  <c r="U97" i="1" s="1"/>
  <c r="Q97" i="1" s="1"/>
  <c r="O97" i="1" s="1"/>
  <c r="R97" i="1" s="1"/>
  <c r="L97" i="1" s="1"/>
  <c r="M97" i="1" s="1"/>
  <c r="AA97" i="1"/>
  <c r="T101" i="1"/>
  <c r="U101" i="1" s="1"/>
  <c r="AA101" i="1"/>
  <c r="AB102" i="1"/>
  <c r="BS106" i="1"/>
  <c r="BR106" i="1"/>
  <c r="BV106" i="1" s="1"/>
  <c r="BW106" i="1" s="1"/>
  <c r="BQ106" i="1"/>
  <c r="AE78" i="1"/>
  <c r="K78" i="1"/>
  <c r="DG78" i="1"/>
  <c r="BH78" i="1" s="1"/>
  <c r="BJ78" i="1" s="1"/>
  <c r="S78" i="1"/>
  <c r="AT80" i="1"/>
  <c r="AF80" i="1"/>
  <c r="AE80" i="1"/>
  <c r="K80" i="1"/>
  <c r="N80" i="1"/>
  <c r="AB81" i="1"/>
  <c r="AT82" i="1"/>
  <c r="AF82" i="1"/>
  <c r="AE82" i="1"/>
  <c r="K82" i="1"/>
  <c r="N82" i="1"/>
  <c r="AB83" i="1"/>
  <c r="Q83" i="1"/>
  <c r="O83" i="1" s="1"/>
  <c r="R83" i="1" s="1"/>
  <c r="L83" i="1" s="1"/>
  <c r="M83" i="1" s="1"/>
  <c r="AT84" i="1"/>
  <c r="AF84" i="1"/>
  <c r="AE84" i="1"/>
  <c r="K84" i="1"/>
  <c r="N84" i="1"/>
  <c r="AB87" i="1"/>
  <c r="AT88" i="1"/>
  <c r="AF88" i="1"/>
  <c r="AE88" i="1"/>
  <c r="K88" i="1"/>
  <c r="N88" i="1"/>
  <c r="BR92" i="1"/>
  <c r="BV92" i="1" s="1"/>
  <c r="BW92" i="1" s="1"/>
  <c r="BQ92" i="1"/>
  <c r="T92" i="1"/>
  <c r="U92" i="1" s="1"/>
  <c r="Q92" i="1" s="1"/>
  <c r="O92" i="1" s="1"/>
  <c r="R92" i="1" s="1"/>
  <c r="L92" i="1" s="1"/>
  <c r="M92" i="1" s="1"/>
  <c r="AB93" i="1"/>
  <c r="BR96" i="1"/>
  <c r="BV96" i="1" s="1"/>
  <c r="BW96" i="1" s="1"/>
  <c r="BQ96" i="1"/>
  <c r="T96" i="1"/>
  <c r="U96" i="1" s="1"/>
  <c r="AB96" i="1" s="1"/>
  <c r="BR100" i="1"/>
  <c r="BV100" i="1" s="1"/>
  <c r="BW100" i="1" s="1"/>
  <c r="BQ100" i="1"/>
  <c r="T100" i="1"/>
  <c r="U100" i="1" s="1"/>
  <c r="Q100" i="1" s="1"/>
  <c r="O100" i="1" s="1"/>
  <c r="R100" i="1" s="1"/>
  <c r="L100" i="1" s="1"/>
  <c r="M100" i="1" s="1"/>
  <c r="AB101" i="1"/>
  <c r="BR104" i="1"/>
  <c r="BV104" i="1" s="1"/>
  <c r="BW104" i="1" s="1"/>
  <c r="BQ104" i="1"/>
  <c r="T104" i="1"/>
  <c r="U104" i="1" s="1"/>
  <c r="Q104" i="1" s="1"/>
  <c r="O104" i="1" s="1"/>
  <c r="R104" i="1" s="1"/>
  <c r="L104" i="1" s="1"/>
  <c r="M104" i="1" s="1"/>
  <c r="BQ105" i="1"/>
  <c r="BS105" i="1"/>
  <c r="BK106" i="1"/>
  <c r="DG106" i="1"/>
  <c r="BH106" i="1" s="1"/>
  <c r="BJ106" i="1" s="1"/>
  <c r="AE107" i="1"/>
  <c r="K107" i="1"/>
  <c r="AT107" i="1"/>
  <c r="N107" i="1"/>
  <c r="BK108" i="1"/>
  <c r="AA109" i="1"/>
  <c r="BK109" i="1"/>
  <c r="BQ109" i="1"/>
  <c r="BS109" i="1"/>
  <c r="BR109" i="1"/>
  <c r="BV109" i="1" s="1"/>
  <c r="BW109" i="1" s="1"/>
  <c r="AT111" i="1"/>
  <c r="AF111" i="1"/>
  <c r="AE111" i="1"/>
  <c r="K111" i="1"/>
  <c r="N111" i="1"/>
  <c r="AA112" i="1"/>
  <c r="AT115" i="1"/>
  <c r="AF115" i="1"/>
  <c r="AE115" i="1"/>
  <c r="K115" i="1"/>
  <c r="N115" i="1"/>
  <c r="AA116" i="1"/>
  <c r="AT119" i="1"/>
  <c r="AF119" i="1"/>
  <c r="AE119" i="1"/>
  <c r="K119" i="1"/>
  <c r="N119" i="1"/>
  <c r="AA120" i="1"/>
  <c r="AT123" i="1"/>
  <c r="AF123" i="1"/>
  <c r="AE123" i="1"/>
  <c r="K123" i="1"/>
  <c r="N123" i="1"/>
  <c r="AA124" i="1"/>
  <c r="AT127" i="1"/>
  <c r="AF127" i="1"/>
  <c r="AE127" i="1"/>
  <c r="K127" i="1"/>
  <c r="N127" i="1"/>
  <c r="AA128" i="1"/>
  <c r="AT131" i="1"/>
  <c r="AF131" i="1"/>
  <c r="AE131" i="1"/>
  <c r="K131" i="1"/>
  <c r="N131" i="1"/>
  <c r="AA132" i="1"/>
  <c r="AT135" i="1"/>
  <c r="AF135" i="1"/>
  <c r="AE135" i="1"/>
  <c r="K135" i="1"/>
  <c r="N135" i="1"/>
  <c r="AA136" i="1"/>
  <c r="AT139" i="1"/>
  <c r="AF139" i="1"/>
  <c r="AE139" i="1"/>
  <c r="K139" i="1"/>
  <c r="N139" i="1"/>
  <c r="BS145" i="1"/>
  <c r="BR145" i="1"/>
  <c r="BV145" i="1" s="1"/>
  <c r="BW145" i="1" s="1"/>
  <c r="BQ145" i="1"/>
  <c r="BK151" i="1"/>
  <c r="S106" i="1"/>
  <c r="AE109" i="1"/>
  <c r="K109" i="1"/>
  <c r="BR111" i="1"/>
  <c r="BV111" i="1" s="1"/>
  <c r="BW111" i="1" s="1"/>
  <c r="BQ111" i="1"/>
  <c r="T112" i="1"/>
  <c r="U112" i="1" s="1"/>
  <c r="N112" i="1"/>
  <c r="AT112" i="1"/>
  <c r="AF112" i="1"/>
  <c r="BR113" i="1"/>
  <c r="BV113" i="1" s="1"/>
  <c r="BW113" i="1" s="1"/>
  <c r="BQ113" i="1"/>
  <c r="T114" i="1"/>
  <c r="U114" i="1" s="1"/>
  <c r="N114" i="1"/>
  <c r="AT114" i="1"/>
  <c r="AF114" i="1"/>
  <c r="BR115" i="1"/>
  <c r="BV115" i="1" s="1"/>
  <c r="BW115" i="1" s="1"/>
  <c r="BQ115" i="1"/>
  <c r="T116" i="1"/>
  <c r="U116" i="1" s="1"/>
  <c r="N116" i="1"/>
  <c r="AT116" i="1"/>
  <c r="AF116" i="1"/>
  <c r="BR117" i="1"/>
  <c r="BV117" i="1" s="1"/>
  <c r="BW117" i="1" s="1"/>
  <c r="BQ117" i="1"/>
  <c r="T118" i="1"/>
  <c r="U118" i="1" s="1"/>
  <c r="N118" i="1"/>
  <c r="AT118" i="1"/>
  <c r="AF118" i="1"/>
  <c r="BR119" i="1"/>
  <c r="BV119" i="1" s="1"/>
  <c r="BW119" i="1" s="1"/>
  <c r="BQ119" i="1"/>
  <c r="T120" i="1"/>
  <c r="U120" i="1" s="1"/>
  <c r="N120" i="1"/>
  <c r="AT120" i="1"/>
  <c r="AF120" i="1"/>
  <c r="BR121" i="1"/>
  <c r="BV121" i="1" s="1"/>
  <c r="BW121" i="1" s="1"/>
  <c r="BQ121" i="1"/>
  <c r="T122" i="1"/>
  <c r="U122" i="1" s="1"/>
  <c r="N122" i="1"/>
  <c r="AT122" i="1"/>
  <c r="AF122" i="1"/>
  <c r="BR123" i="1"/>
  <c r="BV123" i="1" s="1"/>
  <c r="BW123" i="1" s="1"/>
  <c r="BQ123" i="1"/>
  <c r="T124" i="1"/>
  <c r="U124" i="1" s="1"/>
  <c r="N124" i="1"/>
  <c r="AT124" i="1"/>
  <c r="AF124" i="1"/>
  <c r="BR125" i="1"/>
  <c r="BV125" i="1" s="1"/>
  <c r="BW125" i="1" s="1"/>
  <c r="BQ125" i="1"/>
  <c r="T126" i="1"/>
  <c r="U126" i="1" s="1"/>
  <c r="N126" i="1"/>
  <c r="AT126" i="1"/>
  <c r="AF126" i="1"/>
  <c r="BR127" i="1"/>
  <c r="BV127" i="1" s="1"/>
  <c r="BW127" i="1" s="1"/>
  <c r="BQ127" i="1"/>
  <c r="T128" i="1"/>
  <c r="U128" i="1" s="1"/>
  <c r="N128" i="1"/>
  <c r="AT128" i="1"/>
  <c r="AF128" i="1"/>
  <c r="BR129" i="1"/>
  <c r="BV129" i="1" s="1"/>
  <c r="BW129" i="1" s="1"/>
  <c r="BQ129" i="1"/>
  <c r="T130" i="1"/>
  <c r="U130" i="1" s="1"/>
  <c r="N130" i="1"/>
  <c r="AT130" i="1"/>
  <c r="AF130" i="1"/>
  <c r="BR131" i="1"/>
  <c r="BV131" i="1" s="1"/>
  <c r="BW131" i="1" s="1"/>
  <c r="BQ131" i="1"/>
  <c r="T132" i="1"/>
  <c r="U132" i="1" s="1"/>
  <c r="N132" i="1"/>
  <c r="AT132" i="1"/>
  <c r="AF132" i="1"/>
  <c r="BR133" i="1"/>
  <c r="BV133" i="1" s="1"/>
  <c r="BW133" i="1" s="1"/>
  <c r="BQ133" i="1"/>
  <c r="T134" i="1"/>
  <c r="U134" i="1" s="1"/>
  <c r="N134" i="1"/>
  <c r="AT134" i="1"/>
  <c r="AF134" i="1"/>
  <c r="BR135" i="1"/>
  <c r="BV135" i="1" s="1"/>
  <c r="BW135" i="1" s="1"/>
  <c r="BQ135" i="1"/>
  <c r="T136" i="1"/>
  <c r="U136" i="1" s="1"/>
  <c r="N136" i="1"/>
  <c r="AT136" i="1"/>
  <c r="AF136" i="1"/>
  <c r="BR137" i="1"/>
  <c r="BV137" i="1" s="1"/>
  <c r="BW137" i="1" s="1"/>
  <c r="BQ137" i="1"/>
  <c r="T138" i="1"/>
  <c r="U138" i="1" s="1"/>
  <c r="N138" i="1"/>
  <c r="AT138" i="1"/>
  <c r="AF138" i="1"/>
  <c r="BR139" i="1"/>
  <c r="BV139" i="1" s="1"/>
  <c r="BW139" i="1" s="1"/>
  <c r="BQ139" i="1"/>
  <c r="T140" i="1"/>
  <c r="U140" i="1" s="1"/>
  <c r="N140" i="1"/>
  <c r="AT140" i="1"/>
  <c r="AF140" i="1"/>
  <c r="BS141" i="1"/>
  <c r="BR141" i="1"/>
  <c r="BV141" i="1" s="1"/>
  <c r="BW141" i="1" s="1"/>
  <c r="BQ141" i="1"/>
  <c r="T143" i="1"/>
  <c r="U143" i="1" s="1"/>
  <c r="BS147" i="1"/>
  <c r="BR147" i="1"/>
  <c r="BV147" i="1" s="1"/>
  <c r="BW147" i="1" s="1"/>
  <c r="BS151" i="1"/>
  <c r="BR151" i="1"/>
  <c r="BV151" i="1" s="1"/>
  <c r="BW151" i="1" s="1"/>
  <c r="BS155" i="1"/>
  <c r="BR155" i="1"/>
  <c r="BV155" i="1" s="1"/>
  <c r="BW155" i="1" s="1"/>
  <c r="N170" i="1"/>
  <c r="AT170" i="1"/>
  <c r="AF170" i="1"/>
  <c r="K170" i="1"/>
  <c r="AE170" i="1"/>
  <c r="T172" i="1"/>
  <c r="U172" i="1" s="1"/>
  <c r="S80" i="1"/>
  <c r="S82" i="1"/>
  <c r="S84" i="1"/>
  <c r="S86" i="1"/>
  <c r="S88" i="1"/>
  <c r="T176" i="1"/>
  <c r="U176" i="1" s="1"/>
  <c r="DG107" i="1"/>
  <c r="BH107" i="1" s="1"/>
  <c r="BJ107" i="1" s="1"/>
  <c r="S107" i="1"/>
  <c r="T108" i="1"/>
  <c r="U108" i="1" s="1"/>
  <c r="BR108" i="1"/>
  <c r="BV108" i="1" s="1"/>
  <c r="BW108" i="1" s="1"/>
  <c r="W109" i="1"/>
  <c r="W111" i="1"/>
  <c r="BS112" i="1"/>
  <c r="BR112" i="1"/>
  <c r="BV112" i="1" s="1"/>
  <c r="BW112" i="1" s="1"/>
  <c r="BQ112" i="1"/>
  <c r="W113" i="1"/>
  <c r="BS114" i="1"/>
  <c r="BR114" i="1"/>
  <c r="BV114" i="1" s="1"/>
  <c r="BW114" i="1" s="1"/>
  <c r="BQ114" i="1"/>
  <c r="W115" i="1"/>
  <c r="BS116" i="1"/>
  <c r="BR116" i="1"/>
  <c r="BV116" i="1" s="1"/>
  <c r="BW116" i="1" s="1"/>
  <c r="BQ116" i="1"/>
  <c r="W117" i="1"/>
  <c r="BS118" i="1"/>
  <c r="BR118" i="1"/>
  <c r="BV118" i="1" s="1"/>
  <c r="BW118" i="1" s="1"/>
  <c r="BQ118" i="1"/>
  <c r="W119" i="1"/>
  <c r="BS120" i="1"/>
  <c r="BR120" i="1"/>
  <c r="BV120" i="1" s="1"/>
  <c r="BW120" i="1" s="1"/>
  <c r="BQ120" i="1"/>
  <c r="W121" i="1"/>
  <c r="BS122" i="1"/>
  <c r="BR122" i="1"/>
  <c r="BV122" i="1" s="1"/>
  <c r="BW122" i="1" s="1"/>
  <c r="BQ122" i="1"/>
  <c r="W123" i="1"/>
  <c r="BS124" i="1"/>
  <c r="BR124" i="1"/>
  <c r="BV124" i="1" s="1"/>
  <c r="BW124" i="1" s="1"/>
  <c r="BQ124" i="1"/>
  <c r="W125" i="1"/>
  <c r="BS126" i="1"/>
  <c r="BR126" i="1"/>
  <c r="BV126" i="1" s="1"/>
  <c r="BW126" i="1" s="1"/>
  <c r="BQ126" i="1"/>
  <c r="W127" i="1"/>
  <c r="BS128" i="1"/>
  <c r="BR128" i="1"/>
  <c r="BV128" i="1" s="1"/>
  <c r="BW128" i="1" s="1"/>
  <c r="BQ128" i="1"/>
  <c r="W129" i="1"/>
  <c r="BS130" i="1"/>
  <c r="BR130" i="1"/>
  <c r="BV130" i="1" s="1"/>
  <c r="BW130" i="1" s="1"/>
  <c r="BQ130" i="1"/>
  <c r="W131" i="1"/>
  <c r="BS132" i="1"/>
  <c r="BR132" i="1"/>
  <c r="BV132" i="1" s="1"/>
  <c r="BW132" i="1" s="1"/>
  <c r="BQ132" i="1"/>
  <c r="W133" i="1"/>
  <c r="BS134" i="1"/>
  <c r="BR134" i="1"/>
  <c r="BV134" i="1" s="1"/>
  <c r="BW134" i="1" s="1"/>
  <c r="BQ134" i="1"/>
  <c r="W135" i="1"/>
  <c r="BS136" i="1"/>
  <c r="BR136" i="1"/>
  <c r="BV136" i="1" s="1"/>
  <c r="BW136" i="1" s="1"/>
  <c r="BQ136" i="1"/>
  <c r="W137" i="1"/>
  <c r="BS138" i="1"/>
  <c r="BR138" i="1"/>
  <c r="BV138" i="1" s="1"/>
  <c r="BW138" i="1" s="1"/>
  <c r="BQ138" i="1"/>
  <c r="W139" i="1"/>
  <c r="BQ140" i="1"/>
  <c r="BS140" i="1"/>
  <c r="BR140" i="1"/>
  <c r="BV140" i="1" s="1"/>
  <c r="BW140" i="1" s="1"/>
  <c r="AA142" i="1"/>
  <c r="BS149" i="1"/>
  <c r="BR149" i="1"/>
  <c r="BV149" i="1" s="1"/>
  <c r="BW149" i="1" s="1"/>
  <c r="BS153" i="1"/>
  <c r="BR153" i="1"/>
  <c r="BV153" i="1" s="1"/>
  <c r="BW153" i="1" s="1"/>
  <c r="BS157" i="1"/>
  <c r="BR157" i="1"/>
  <c r="BV157" i="1" s="1"/>
  <c r="BW157" i="1" s="1"/>
  <c r="BS159" i="1"/>
  <c r="BR159" i="1"/>
  <c r="BV159" i="1" s="1"/>
  <c r="BW159" i="1" s="1"/>
  <c r="BS161" i="1"/>
  <c r="BR161" i="1"/>
  <c r="BV161" i="1" s="1"/>
  <c r="BW161" i="1" s="1"/>
  <c r="BS163" i="1"/>
  <c r="BR163" i="1"/>
  <c r="BV163" i="1" s="1"/>
  <c r="BW163" i="1" s="1"/>
  <c r="BS165" i="1"/>
  <c r="BR165" i="1"/>
  <c r="BV165" i="1" s="1"/>
  <c r="BW165" i="1" s="1"/>
  <c r="BS167" i="1"/>
  <c r="BR167" i="1"/>
  <c r="BV167" i="1" s="1"/>
  <c r="BW167" i="1" s="1"/>
  <c r="BS169" i="1"/>
  <c r="BR169" i="1"/>
  <c r="BV169" i="1" s="1"/>
  <c r="BW169" i="1" s="1"/>
  <c r="T182" i="1"/>
  <c r="U182" i="1" s="1"/>
  <c r="AA184" i="1"/>
  <c r="Q141" i="1"/>
  <c r="O141" i="1" s="1"/>
  <c r="R141" i="1" s="1"/>
  <c r="L141" i="1" s="1"/>
  <c r="M141" i="1" s="1"/>
  <c r="AE142" i="1"/>
  <c r="K142" i="1"/>
  <c r="AB143" i="1"/>
  <c r="Q143" i="1"/>
  <c r="O143" i="1" s="1"/>
  <c r="R143" i="1" s="1"/>
  <c r="L143" i="1" s="1"/>
  <c r="M143" i="1" s="1"/>
  <c r="AE144" i="1"/>
  <c r="K144" i="1"/>
  <c r="N144" i="1"/>
  <c r="AT146" i="1"/>
  <c r="AF146" i="1"/>
  <c r="AE146" i="1"/>
  <c r="K146" i="1"/>
  <c r="N146" i="1"/>
  <c r="BJ147" i="1"/>
  <c r="AT148" i="1"/>
  <c r="AF148" i="1"/>
  <c r="AE148" i="1"/>
  <c r="K148" i="1"/>
  <c r="N148" i="1"/>
  <c r="BJ149" i="1"/>
  <c r="AT150" i="1"/>
  <c r="AF150" i="1"/>
  <c r="AE150" i="1"/>
  <c r="K150" i="1"/>
  <c r="N150" i="1"/>
  <c r="AB151" i="1"/>
  <c r="Q151" i="1"/>
  <c r="O151" i="1" s="1"/>
  <c r="R151" i="1" s="1"/>
  <c r="L151" i="1" s="1"/>
  <c r="M151" i="1" s="1"/>
  <c r="BJ151" i="1"/>
  <c r="AT152" i="1"/>
  <c r="AF152" i="1"/>
  <c r="AE152" i="1"/>
  <c r="K152" i="1"/>
  <c r="N152" i="1"/>
  <c r="AB153" i="1"/>
  <c r="BJ153" i="1"/>
  <c r="AT154" i="1"/>
  <c r="AF154" i="1"/>
  <c r="AE154" i="1"/>
  <c r="K154" i="1"/>
  <c r="N154" i="1"/>
  <c r="BJ155" i="1"/>
  <c r="AT156" i="1"/>
  <c r="AF156" i="1"/>
  <c r="AE156" i="1"/>
  <c r="K156" i="1"/>
  <c r="N156" i="1"/>
  <c r="BJ157" i="1"/>
  <c r="AT158" i="1"/>
  <c r="AF158" i="1"/>
  <c r="AE158" i="1"/>
  <c r="K158" i="1"/>
  <c r="N158" i="1"/>
  <c r="AB159" i="1"/>
  <c r="BJ159" i="1"/>
  <c r="AT160" i="1"/>
  <c r="AF160" i="1"/>
  <c r="AE160" i="1"/>
  <c r="K160" i="1"/>
  <c r="N160" i="1"/>
  <c r="BJ161" i="1"/>
  <c r="AB162" i="1"/>
  <c r="AT162" i="1"/>
  <c r="AF162" i="1"/>
  <c r="AE162" i="1"/>
  <c r="K162" i="1"/>
  <c r="N162" i="1"/>
  <c r="T162" i="1"/>
  <c r="U162" i="1" s="1"/>
  <c r="BJ163" i="1"/>
  <c r="AT164" i="1"/>
  <c r="AF164" i="1"/>
  <c r="AE164" i="1"/>
  <c r="K164" i="1"/>
  <c r="N164" i="1"/>
  <c r="T164" i="1"/>
  <c r="U164" i="1" s="1"/>
  <c r="AB164" i="1" s="1"/>
  <c r="BJ165" i="1"/>
  <c r="AT166" i="1"/>
  <c r="AF166" i="1"/>
  <c r="AE166" i="1"/>
  <c r="K166" i="1"/>
  <c r="N166" i="1"/>
  <c r="T166" i="1"/>
  <c r="U166" i="1" s="1"/>
  <c r="Q167" i="1"/>
  <c r="O167" i="1" s="1"/>
  <c r="R167" i="1" s="1"/>
  <c r="BJ167" i="1"/>
  <c r="AT168" i="1"/>
  <c r="AF168" i="1"/>
  <c r="AE168" i="1"/>
  <c r="K168" i="1"/>
  <c r="N168" i="1"/>
  <c r="T168" i="1"/>
  <c r="U168" i="1" s="1"/>
  <c r="BJ169" i="1"/>
  <c r="AA172" i="1"/>
  <c r="Q172" i="1"/>
  <c r="O172" i="1" s="1"/>
  <c r="R172" i="1" s="1"/>
  <c r="L172" i="1" s="1"/>
  <c r="M172" i="1" s="1"/>
  <c r="T174" i="1"/>
  <c r="U174" i="1" s="1"/>
  <c r="T175" i="1"/>
  <c r="U175" i="1" s="1"/>
  <c r="T178" i="1"/>
  <c r="U178" i="1" s="1"/>
  <c r="T179" i="1"/>
  <c r="U179" i="1" s="1"/>
  <c r="AA192" i="1"/>
  <c r="BS192" i="1"/>
  <c r="BQ192" i="1"/>
  <c r="BR192" i="1"/>
  <c r="BV192" i="1" s="1"/>
  <c r="BW192" i="1" s="1"/>
  <c r="S111" i="1"/>
  <c r="S113" i="1"/>
  <c r="S115" i="1"/>
  <c r="S117" i="1"/>
  <c r="S119" i="1"/>
  <c r="S121" i="1"/>
  <c r="S123" i="1"/>
  <c r="S125" i="1"/>
  <c r="S127" i="1"/>
  <c r="S129" i="1"/>
  <c r="S131" i="1"/>
  <c r="S133" i="1"/>
  <c r="S135" i="1"/>
  <c r="S137" i="1"/>
  <c r="S139" i="1"/>
  <c r="DG140" i="1"/>
  <c r="BH140" i="1" s="1"/>
  <c r="BJ140" i="1" s="1"/>
  <c r="T141" i="1"/>
  <c r="U141" i="1" s="1"/>
  <c r="DG142" i="1"/>
  <c r="BH142" i="1" s="1"/>
  <c r="AT143" i="1"/>
  <c r="AF143" i="1"/>
  <c r="DG143" i="1"/>
  <c r="BH143" i="1" s="1"/>
  <c r="DG144" i="1"/>
  <c r="BH144" i="1" s="1"/>
  <c r="BJ144" i="1" s="1"/>
  <c r="AT145" i="1"/>
  <c r="AF145" i="1"/>
  <c r="BR146" i="1"/>
  <c r="BV146" i="1" s="1"/>
  <c r="BW146" i="1" s="1"/>
  <c r="BQ146" i="1"/>
  <c r="T147" i="1"/>
  <c r="U147" i="1" s="1"/>
  <c r="AA147" i="1"/>
  <c r="N147" i="1"/>
  <c r="AT147" i="1"/>
  <c r="AF147" i="1"/>
  <c r="BR148" i="1"/>
  <c r="BV148" i="1" s="1"/>
  <c r="BW148" i="1" s="1"/>
  <c r="BQ148" i="1"/>
  <c r="T149" i="1"/>
  <c r="U149" i="1" s="1"/>
  <c r="AB149" i="1" s="1"/>
  <c r="AA149" i="1"/>
  <c r="N149" i="1"/>
  <c r="AT149" i="1"/>
  <c r="AF149" i="1"/>
  <c r="BR150" i="1"/>
  <c r="BV150" i="1" s="1"/>
  <c r="BW150" i="1" s="1"/>
  <c r="BQ150" i="1"/>
  <c r="T151" i="1"/>
  <c r="U151" i="1" s="1"/>
  <c r="AA151" i="1"/>
  <c r="N151" i="1"/>
  <c r="AT151" i="1"/>
  <c r="AF151" i="1"/>
  <c r="BR152" i="1"/>
  <c r="BV152" i="1" s="1"/>
  <c r="BW152" i="1" s="1"/>
  <c r="BQ152" i="1"/>
  <c r="T153" i="1"/>
  <c r="U153" i="1" s="1"/>
  <c r="AA153" i="1"/>
  <c r="N153" i="1"/>
  <c r="AT153" i="1"/>
  <c r="AF153" i="1"/>
  <c r="BR154" i="1"/>
  <c r="BV154" i="1" s="1"/>
  <c r="BW154" i="1" s="1"/>
  <c r="BQ154" i="1"/>
  <c r="T155" i="1"/>
  <c r="U155" i="1" s="1"/>
  <c r="AA155" i="1"/>
  <c r="N155" i="1"/>
  <c r="AT155" i="1"/>
  <c r="AF155" i="1"/>
  <c r="BR156" i="1"/>
  <c r="BV156" i="1" s="1"/>
  <c r="BW156" i="1" s="1"/>
  <c r="BQ156" i="1"/>
  <c r="T157" i="1"/>
  <c r="U157" i="1" s="1"/>
  <c r="Q157" i="1" s="1"/>
  <c r="O157" i="1" s="1"/>
  <c r="R157" i="1" s="1"/>
  <c r="L157" i="1" s="1"/>
  <c r="M157" i="1" s="1"/>
  <c r="AA157" i="1"/>
  <c r="N157" i="1"/>
  <c r="AT157" i="1"/>
  <c r="AF157" i="1"/>
  <c r="BR158" i="1"/>
  <c r="BV158" i="1" s="1"/>
  <c r="BW158" i="1" s="1"/>
  <c r="BQ158" i="1"/>
  <c r="T159" i="1"/>
  <c r="U159" i="1" s="1"/>
  <c r="N159" i="1"/>
  <c r="AT159" i="1"/>
  <c r="AF159" i="1"/>
  <c r="BR160" i="1"/>
  <c r="BV160" i="1" s="1"/>
  <c r="BW160" i="1" s="1"/>
  <c r="BQ160" i="1"/>
  <c r="T161" i="1"/>
  <c r="U161" i="1" s="1"/>
  <c r="AB161" i="1" s="1"/>
  <c r="N161" i="1"/>
  <c r="AT161" i="1"/>
  <c r="AF161" i="1"/>
  <c r="BR162" i="1"/>
  <c r="BV162" i="1" s="1"/>
  <c r="BW162" i="1" s="1"/>
  <c r="BQ162" i="1"/>
  <c r="T163" i="1"/>
  <c r="U163" i="1" s="1"/>
  <c r="N163" i="1"/>
  <c r="AT163" i="1"/>
  <c r="AF163" i="1"/>
  <c r="BR164" i="1"/>
  <c r="BV164" i="1" s="1"/>
  <c r="BW164" i="1" s="1"/>
  <c r="BQ164" i="1"/>
  <c r="T165" i="1"/>
  <c r="U165" i="1" s="1"/>
  <c r="N165" i="1"/>
  <c r="AT165" i="1"/>
  <c r="AF165" i="1"/>
  <c r="BR166" i="1"/>
  <c r="BV166" i="1" s="1"/>
  <c r="BW166" i="1" s="1"/>
  <c r="BQ166" i="1"/>
  <c r="T167" i="1"/>
  <c r="U167" i="1" s="1"/>
  <c r="N167" i="1"/>
  <c r="AT167" i="1"/>
  <c r="AF167" i="1"/>
  <c r="BR168" i="1"/>
  <c r="BV168" i="1" s="1"/>
  <c r="BW168" i="1" s="1"/>
  <c r="BQ168" i="1"/>
  <c r="T169" i="1"/>
  <c r="U169" i="1" s="1"/>
  <c r="AB169" i="1" s="1"/>
  <c r="N169" i="1"/>
  <c r="AT169" i="1"/>
  <c r="AF169" i="1"/>
  <c r="V170" i="1"/>
  <c r="Z170" i="1" s="1"/>
  <c r="AC170" i="1"/>
  <c r="AB170" i="1"/>
  <c r="BR171" i="1"/>
  <c r="BV171" i="1" s="1"/>
  <c r="BW171" i="1" s="1"/>
  <c r="BS171" i="1"/>
  <c r="BQ171" i="1"/>
  <c r="N172" i="1"/>
  <c r="AT172" i="1"/>
  <c r="AF172" i="1"/>
  <c r="AE172" i="1"/>
  <c r="N174" i="1"/>
  <c r="AT174" i="1"/>
  <c r="AF174" i="1"/>
  <c r="AE174" i="1"/>
  <c r="K174" i="1"/>
  <c r="AT175" i="1"/>
  <c r="AF175" i="1"/>
  <c r="N175" i="1"/>
  <c r="AA176" i="1"/>
  <c r="Q176" i="1"/>
  <c r="O176" i="1" s="1"/>
  <c r="R176" i="1" s="1"/>
  <c r="L176" i="1" s="1"/>
  <c r="M176" i="1" s="1"/>
  <c r="N176" i="1"/>
  <c r="AT176" i="1"/>
  <c r="AF176" i="1"/>
  <c r="AE176" i="1"/>
  <c r="K176" i="1"/>
  <c r="N178" i="1"/>
  <c r="AT178" i="1"/>
  <c r="AF178" i="1"/>
  <c r="AE178" i="1"/>
  <c r="K178" i="1"/>
  <c r="AT179" i="1"/>
  <c r="AF179" i="1"/>
  <c r="N179" i="1"/>
  <c r="AA180" i="1"/>
  <c r="Q182" i="1"/>
  <c r="O182" i="1" s="1"/>
  <c r="R182" i="1" s="1"/>
  <c r="AT185" i="1"/>
  <c r="AF185" i="1"/>
  <c r="AE185" i="1"/>
  <c r="K185" i="1"/>
  <c r="N185" i="1"/>
  <c r="AA195" i="1"/>
  <c r="BS198" i="1"/>
  <c r="BR198" i="1"/>
  <c r="BV198" i="1" s="1"/>
  <c r="BW198" i="1" s="1"/>
  <c r="BQ198" i="1"/>
  <c r="N142" i="1"/>
  <c r="T145" i="1"/>
  <c r="U145" i="1" s="1"/>
  <c r="BS158" i="1"/>
  <c r="K159" i="1"/>
  <c r="AE159" i="1"/>
  <c r="BS160" i="1"/>
  <c r="K161" i="1"/>
  <c r="AE161" i="1"/>
  <c r="BS162" i="1"/>
  <c r="K163" i="1"/>
  <c r="AE163" i="1"/>
  <c r="BS164" i="1"/>
  <c r="K165" i="1"/>
  <c r="AE165" i="1"/>
  <c r="BJ166" i="1"/>
  <c r="BS166" i="1"/>
  <c r="K167" i="1"/>
  <c r="AE167" i="1"/>
  <c r="BJ168" i="1"/>
  <c r="BS168" i="1"/>
  <c r="K169" i="1"/>
  <c r="AE169" i="1"/>
  <c r="Q170" i="1"/>
  <c r="O170" i="1" s="1"/>
  <c r="R170" i="1" s="1"/>
  <c r="L170" i="1" s="1"/>
  <c r="M170" i="1" s="1"/>
  <c r="AA170" i="1"/>
  <c r="AD170" i="1" s="1"/>
  <c r="W170" i="1"/>
  <c r="AT171" i="1"/>
  <c r="AF171" i="1"/>
  <c r="K171" i="1"/>
  <c r="N171" i="1"/>
  <c r="AB172" i="1"/>
  <c r="AT173" i="1"/>
  <c r="AF173" i="1"/>
  <c r="N173" i="1"/>
  <c r="AE173" i="1"/>
  <c r="K173" i="1"/>
  <c r="BR173" i="1"/>
  <c r="BV173" i="1" s="1"/>
  <c r="BW173" i="1" s="1"/>
  <c r="BS173" i="1"/>
  <c r="BQ173" i="1"/>
  <c r="AE175" i="1"/>
  <c r="AB176" i="1"/>
  <c r="AT177" i="1"/>
  <c r="AF177" i="1"/>
  <c r="N177" i="1"/>
  <c r="AE177" i="1"/>
  <c r="K177" i="1"/>
  <c r="BR177" i="1"/>
  <c r="BV177" i="1" s="1"/>
  <c r="BW177" i="1" s="1"/>
  <c r="BS177" i="1"/>
  <c r="BQ177" i="1"/>
  <c r="AE179" i="1"/>
  <c r="AA181" i="1"/>
  <c r="Q181" i="1"/>
  <c r="O181" i="1" s="1"/>
  <c r="R181" i="1" s="1"/>
  <c r="N182" i="1"/>
  <c r="AT182" i="1"/>
  <c r="AF182" i="1"/>
  <c r="AE182" i="1"/>
  <c r="K182" i="1"/>
  <c r="AT183" i="1"/>
  <c r="AF183" i="1"/>
  <c r="AE183" i="1"/>
  <c r="K183" i="1"/>
  <c r="N183" i="1"/>
  <c r="AA186" i="1"/>
  <c r="AA191" i="1"/>
  <c r="BS172" i="1"/>
  <c r="AB173" i="1"/>
  <c r="BJ174" i="1"/>
  <c r="BS176" i="1"/>
  <c r="BJ178" i="1"/>
  <c r="BR183" i="1"/>
  <c r="BV183" i="1" s="1"/>
  <c r="BW183" i="1" s="1"/>
  <c r="BQ183" i="1"/>
  <c r="T184" i="1"/>
  <c r="U184" i="1" s="1"/>
  <c r="AB184" i="1" s="1"/>
  <c r="N184" i="1"/>
  <c r="AT184" i="1"/>
  <c r="AF184" i="1"/>
  <c r="BR185" i="1"/>
  <c r="BV185" i="1" s="1"/>
  <c r="BW185" i="1" s="1"/>
  <c r="BQ185" i="1"/>
  <c r="T186" i="1"/>
  <c r="U186" i="1" s="1"/>
  <c r="AB186" i="1" s="1"/>
  <c r="N186" i="1"/>
  <c r="AT186" i="1"/>
  <c r="AF186" i="1"/>
  <c r="BQ187" i="1"/>
  <c r="BS187" i="1"/>
  <c r="BR187" i="1"/>
  <c r="BV187" i="1" s="1"/>
  <c r="BW187" i="1" s="1"/>
  <c r="BS190" i="1"/>
  <c r="BQ190" i="1"/>
  <c r="BR190" i="1"/>
  <c r="BV190" i="1" s="1"/>
  <c r="BW190" i="1" s="1"/>
  <c r="AE195" i="1"/>
  <c r="K195" i="1"/>
  <c r="N195" i="1"/>
  <c r="AT195" i="1"/>
  <c r="AC199" i="1"/>
  <c r="AD199" i="1" s="1"/>
  <c r="V199" i="1"/>
  <c r="Z199" i="1" s="1"/>
  <c r="S142" i="1"/>
  <c r="S144" i="1"/>
  <c r="S146" i="1"/>
  <c r="S148" i="1"/>
  <c r="S150" i="1"/>
  <c r="S152" i="1"/>
  <c r="S154" i="1"/>
  <c r="S156" i="1"/>
  <c r="S158" i="1"/>
  <c r="S160" i="1"/>
  <c r="T171" i="1"/>
  <c r="U171" i="1" s="1"/>
  <c r="AB171" i="1" s="1"/>
  <c r="AB174" i="1"/>
  <c r="AB178" i="1"/>
  <c r="T180" i="1"/>
  <c r="U180" i="1" s="1"/>
  <c r="AB180" i="1" s="1"/>
  <c r="N180" i="1"/>
  <c r="AT180" i="1"/>
  <c r="AF180" i="1"/>
  <c r="AB181" i="1"/>
  <c r="AT181" i="1"/>
  <c r="AF181" i="1"/>
  <c r="AE181" i="1"/>
  <c r="K181" i="1"/>
  <c r="N181" i="1"/>
  <c r="BS182" i="1"/>
  <c r="BR182" i="1"/>
  <c r="BV182" i="1" s="1"/>
  <c r="BW182" i="1" s="1"/>
  <c r="BK187" i="1"/>
  <c r="DG188" i="1"/>
  <c r="BH188" i="1" s="1"/>
  <c r="BJ188" i="1" s="1"/>
  <c r="S188" i="1"/>
  <c r="AE189" i="1"/>
  <c r="K189" i="1"/>
  <c r="AT189" i="1"/>
  <c r="N189" i="1"/>
  <c r="AA190" i="1"/>
  <c r="AF195" i="1"/>
  <c r="BS196" i="1"/>
  <c r="BR196" i="1"/>
  <c r="BV196" i="1" s="1"/>
  <c r="BW196" i="1" s="1"/>
  <c r="BQ196" i="1"/>
  <c r="T173" i="1"/>
  <c r="U173" i="1" s="1"/>
  <c r="AB175" i="1"/>
  <c r="T177" i="1"/>
  <c r="U177" i="1" s="1"/>
  <c r="AB177" i="1" s="1"/>
  <c r="AB179" i="1"/>
  <c r="BR181" i="1"/>
  <c r="BV181" i="1" s="1"/>
  <c r="BW181" i="1" s="1"/>
  <c r="BQ181" i="1"/>
  <c r="T181" i="1"/>
  <c r="U181" i="1" s="1"/>
  <c r="AB182" i="1"/>
  <c r="W183" i="1"/>
  <c r="BS184" i="1"/>
  <c r="BR184" i="1"/>
  <c r="BV184" i="1" s="1"/>
  <c r="BW184" i="1" s="1"/>
  <c r="BQ184" i="1"/>
  <c r="W185" i="1"/>
  <c r="BS186" i="1"/>
  <c r="BR186" i="1"/>
  <c r="BV186" i="1" s="1"/>
  <c r="BW186" i="1" s="1"/>
  <c r="BQ186" i="1"/>
  <c r="BQ189" i="1"/>
  <c r="BS189" i="1"/>
  <c r="BR189" i="1"/>
  <c r="BV189" i="1" s="1"/>
  <c r="BW189" i="1" s="1"/>
  <c r="DG191" i="1"/>
  <c r="BH191" i="1" s="1"/>
  <c r="BJ191" i="1" s="1"/>
  <c r="S191" i="1"/>
  <c r="BS194" i="1"/>
  <c r="BR194" i="1"/>
  <c r="BV194" i="1" s="1"/>
  <c r="BW194" i="1" s="1"/>
  <c r="BQ194" i="1"/>
  <c r="DG196" i="1"/>
  <c r="BH196" i="1" s="1"/>
  <c r="BJ196" i="1" s="1"/>
  <c r="S196" i="1"/>
  <c r="BQ197" i="1"/>
  <c r="BS197" i="1"/>
  <c r="AA198" i="1"/>
  <c r="AB205" i="1"/>
  <c r="T212" i="1"/>
  <c r="U212" i="1" s="1"/>
  <c r="AB212" i="1" s="1"/>
  <c r="AA188" i="1"/>
  <c r="DG190" i="1"/>
  <c r="BH190" i="1" s="1"/>
  <c r="BJ190" i="1" s="1"/>
  <c r="S190" i="1"/>
  <c r="BK191" i="1"/>
  <c r="AE191" i="1"/>
  <c r="K191" i="1"/>
  <c r="AA193" i="1"/>
  <c r="AE193" i="1"/>
  <c r="K193" i="1"/>
  <c r="DG194" i="1"/>
  <c r="BH194" i="1" s="1"/>
  <c r="BJ194" i="1" s="1"/>
  <c r="S194" i="1"/>
  <c r="BK195" i="1"/>
  <c r="BQ195" i="1"/>
  <c r="BS195" i="1"/>
  <c r="BR195" i="1"/>
  <c r="BV195" i="1" s="1"/>
  <c r="BW195" i="1" s="1"/>
  <c r="AA196" i="1"/>
  <c r="BS199" i="1"/>
  <c r="BR199" i="1"/>
  <c r="BV199" i="1" s="1"/>
  <c r="BW199" i="1" s="1"/>
  <c r="BQ199" i="1"/>
  <c r="AT202" i="1"/>
  <c r="AF202" i="1"/>
  <c r="AE202" i="1"/>
  <c r="K202" i="1"/>
  <c r="N202" i="1"/>
  <c r="Q203" i="1"/>
  <c r="O203" i="1" s="1"/>
  <c r="R203" i="1" s="1"/>
  <c r="L203" i="1" s="1"/>
  <c r="M203" i="1" s="1"/>
  <c r="AA203" i="1"/>
  <c r="AT206" i="1"/>
  <c r="AF206" i="1"/>
  <c r="AE206" i="1"/>
  <c r="K206" i="1"/>
  <c r="N206" i="1"/>
  <c r="Q207" i="1"/>
  <c r="O207" i="1" s="1"/>
  <c r="R207" i="1" s="1"/>
  <c r="L207" i="1" s="1"/>
  <c r="M207" i="1" s="1"/>
  <c r="AA207" i="1"/>
  <c r="T208" i="1"/>
  <c r="U208" i="1" s="1"/>
  <c r="AT210" i="1"/>
  <c r="AF210" i="1"/>
  <c r="AE210" i="1"/>
  <c r="K210" i="1"/>
  <c r="N210" i="1"/>
  <c r="Q211" i="1"/>
  <c r="O211" i="1" s="1"/>
  <c r="R211" i="1" s="1"/>
  <c r="L211" i="1" s="1"/>
  <c r="M211" i="1" s="1"/>
  <c r="AA211" i="1"/>
  <c r="BS213" i="1"/>
  <c r="BR213" i="1"/>
  <c r="BV213" i="1" s="1"/>
  <c r="BW213" i="1" s="1"/>
  <c r="DG227" i="1"/>
  <c r="BH227" i="1" s="1"/>
  <c r="BJ227" i="1" s="1"/>
  <c r="S227" i="1"/>
  <c r="S183" i="1"/>
  <c r="S185" i="1"/>
  <c r="N187" i="1"/>
  <c r="DG187" i="1"/>
  <c r="BH187" i="1" s="1"/>
  <c r="BJ187" i="1" s="1"/>
  <c r="S187" i="1"/>
  <c r="BK188" i="1"/>
  <c r="DG192" i="1"/>
  <c r="BH192" i="1" s="1"/>
  <c r="BJ192" i="1" s="1"/>
  <c r="S192" i="1"/>
  <c r="BQ193" i="1"/>
  <c r="BS193" i="1"/>
  <c r="BR193" i="1"/>
  <c r="BV193" i="1" s="1"/>
  <c r="BW193" i="1" s="1"/>
  <c r="DG193" i="1"/>
  <c r="BH193" i="1" s="1"/>
  <c r="BJ193" i="1" s="1"/>
  <c r="AA194" i="1"/>
  <c r="AA199" i="1"/>
  <c r="Q199" i="1"/>
  <c r="O199" i="1" s="1"/>
  <c r="R199" i="1" s="1"/>
  <c r="AB203" i="1"/>
  <c r="AB208" i="1"/>
  <c r="AB211" i="1"/>
  <c r="BK213" i="1"/>
  <c r="BS223" i="1"/>
  <c r="BR223" i="1"/>
  <c r="BV223" i="1" s="1"/>
  <c r="BW223" i="1" s="1"/>
  <c r="BQ223" i="1"/>
  <c r="AE187" i="1"/>
  <c r="K187" i="1"/>
  <c r="BS188" i="1"/>
  <c r="BQ188" i="1"/>
  <c r="AA189" i="1"/>
  <c r="DG189" i="1"/>
  <c r="BH189" i="1" s="1"/>
  <c r="BJ189" i="1" s="1"/>
  <c r="S189" i="1"/>
  <c r="N191" i="1"/>
  <c r="BQ191" i="1"/>
  <c r="BS191" i="1"/>
  <c r="AA197" i="1"/>
  <c r="AE197" i="1"/>
  <c r="K197" i="1"/>
  <c r="N197" i="1"/>
  <c r="BK198" i="1"/>
  <c r="DG198" i="1"/>
  <c r="BH198" i="1" s="1"/>
  <c r="BJ198" i="1" s="1"/>
  <c r="S198" i="1"/>
  <c r="Q201" i="1"/>
  <c r="O201" i="1" s="1"/>
  <c r="R201" i="1" s="1"/>
  <c r="L201" i="1" s="1"/>
  <c r="M201" i="1" s="1"/>
  <c r="AA201" i="1"/>
  <c r="AT204" i="1"/>
  <c r="AF204" i="1"/>
  <c r="AE204" i="1"/>
  <c r="K204" i="1"/>
  <c r="N204" i="1"/>
  <c r="AA205" i="1"/>
  <c r="AT208" i="1"/>
  <c r="AF208" i="1"/>
  <c r="AE208" i="1"/>
  <c r="K208" i="1"/>
  <c r="N208" i="1"/>
  <c r="AA209" i="1"/>
  <c r="T210" i="1"/>
  <c r="U210" i="1" s="1"/>
  <c r="AT212" i="1"/>
  <c r="AF212" i="1"/>
  <c r="AE212" i="1"/>
  <c r="K212" i="1"/>
  <c r="N212" i="1"/>
  <c r="W200" i="1"/>
  <c r="BR200" i="1"/>
  <c r="BV200" i="1" s="1"/>
  <c r="BW200" i="1" s="1"/>
  <c r="BQ200" i="1"/>
  <c r="T201" i="1"/>
  <c r="U201" i="1" s="1"/>
  <c r="N201" i="1"/>
  <c r="AT201" i="1"/>
  <c r="AF201" i="1"/>
  <c r="BR202" i="1"/>
  <c r="BV202" i="1" s="1"/>
  <c r="BW202" i="1" s="1"/>
  <c r="BQ202" i="1"/>
  <c r="T203" i="1"/>
  <c r="U203" i="1" s="1"/>
  <c r="N203" i="1"/>
  <c r="AT203" i="1"/>
  <c r="AF203" i="1"/>
  <c r="BR204" i="1"/>
  <c r="BV204" i="1" s="1"/>
  <c r="BW204" i="1" s="1"/>
  <c r="BQ204" i="1"/>
  <c r="T205" i="1"/>
  <c r="U205" i="1" s="1"/>
  <c r="N205" i="1"/>
  <c r="AT205" i="1"/>
  <c r="AF205" i="1"/>
  <c r="BR206" i="1"/>
  <c r="BV206" i="1" s="1"/>
  <c r="BW206" i="1" s="1"/>
  <c r="BQ206" i="1"/>
  <c r="T207" i="1"/>
  <c r="U207" i="1" s="1"/>
  <c r="N207" i="1"/>
  <c r="AT207" i="1"/>
  <c r="AF207" i="1"/>
  <c r="Q208" i="1"/>
  <c r="O208" i="1" s="1"/>
  <c r="R208" i="1" s="1"/>
  <c r="BR208" i="1"/>
  <c r="BV208" i="1" s="1"/>
  <c r="BW208" i="1" s="1"/>
  <c r="BQ208" i="1"/>
  <c r="T209" i="1"/>
  <c r="U209" i="1" s="1"/>
  <c r="N209" i="1"/>
  <c r="AT209" i="1"/>
  <c r="AF209" i="1"/>
  <c r="BR210" i="1"/>
  <c r="BV210" i="1" s="1"/>
  <c r="BW210" i="1" s="1"/>
  <c r="BQ210" i="1"/>
  <c r="T211" i="1"/>
  <c r="U211" i="1" s="1"/>
  <c r="N211" i="1"/>
  <c r="AT211" i="1"/>
  <c r="AF211" i="1"/>
  <c r="BR212" i="1"/>
  <c r="BV212" i="1" s="1"/>
  <c r="BW212" i="1" s="1"/>
  <c r="BQ212" i="1"/>
  <c r="BJ213" i="1"/>
  <c r="AB214" i="1"/>
  <c r="AT214" i="1"/>
  <c r="AF214" i="1"/>
  <c r="AE214" i="1"/>
  <c r="K214" i="1"/>
  <c r="N214" i="1"/>
  <c r="T214" i="1"/>
  <c r="U214" i="1" s="1"/>
  <c r="T220" i="1"/>
  <c r="U220" i="1" s="1"/>
  <c r="T221" i="1"/>
  <c r="U221" i="1" s="1"/>
  <c r="BS229" i="1"/>
  <c r="BR229" i="1"/>
  <c r="BV229" i="1" s="1"/>
  <c r="BW229" i="1" s="1"/>
  <c r="BQ229" i="1"/>
  <c r="BS212" i="1"/>
  <c r="T213" i="1"/>
  <c r="U213" i="1" s="1"/>
  <c r="AA213" i="1"/>
  <c r="N213" i="1"/>
  <c r="AT213" i="1"/>
  <c r="AF213" i="1"/>
  <c r="BR214" i="1"/>
  <c r="BV214" i="1" s="1"/>
  <c r="BW214" i="1" s="1"/>
  <c r="BQ214" i="1"/>
  <c r="AT215" i="1"/>
  <c r="AF215" i="1"/>
  <c r="N215" i="1"/>
  <c r="AE215" i="1"/>
  <c r="AA217" i="1"/>
  <c r="AT218" i="1"/>
  <c r="AF218" i="1"/>
  <c r="AE218" i="1"/>
  <c r="K218" i="1"/>
  <c r="N218" i="1"/>
  <c r="N219" i="1"/>
  <c r="AT219" i="1"/>
  <c r="AF219" i="1"/>
  <c r="AE219" i="1"/>
  <c r="K219" i="1"/>
  <c r="BR220" i="1"/>
  <c r="BV220" i="1" s="1"/>
  <c r="BW220" i="1" s="1"/>
  <c r="BQ220" i="1"/>
  <c r="BS220" i="1"/>
  <c r="DG222" i="1"/>
  <c r="BH222" i="1" s="1"/>
  <c r="BJ222" i="1" s="1"/>
  <c r="S222" i="1"/>
  <c r="S193" i="1"/>
  <c r="S195" i="1"/>
  <c r="S197" i="1"/>
  <c r="K199" i="1"/>
  <c r="AF199" i="1"/>
  <c r="AE200" i="1"/>
  <c r="K200" i="1"/>
  <c r="BS201" i="1"/>
  <c r="BR201" i="1"/>
  <c r="BV201" i="1" s="1"/>
  <c r="BW201" i="1" s="1"/>
  <c r="BQ201" i="1"/>
  <c r="W202" i="1"/>
  <c r="BS203" i="1"/>
  <c r="BR203" i="1"/>
  <c r="BV203" i="1" s="1"/>
  <c r="BW203" i="1" s="1"/>
  <c r="BQ203" i="1"/>
  <c r="W204" i="1"/>
  <c r="BS205" i="1"/>
  <c r="BR205" i="1"/>
  <c r="BV205" i="1" s="1"/>
  <c r="BW205" i="1" s="1"/>
  <c r="BQ205" i="1"/>
  <c r="W206" i="1"/>
  <c r="BS207" i="1"/>
  <c r="BR207" i="1"/>
  <c r="BV207" i="1" s="1"/>
  <c r="BW207" i="1" s="1"/>
  <c r="BQ207" i="1"/>
  <c r="W208" i="1"/>
  <c r="BS209" i="1"/>
  <c r="BR209" i="1"/>
  <c r="BV209" i="1" s="1"/>
  <c r="BW209" i="1" s="1"/>
  <c r="BQ209" i="1"/>
  <c r="W210" i="1"/>
  <c r="BS211" i="1"/>
  <c r="BR211" i="1"/>
  <c r="BV211" i="1" s="1"/>
  <c r="BW211" i="1" s="1"/>
  <c r="BQ211" i="1"/>
  <c r="W212" i="1"/>
  <c r="K213" i="1"/>
  <c r="AE213" i="1"/>
  <c r="BJ214" i="1"/>
  <c r="BS214" i="1"/>
  <c r="T215" i="1"/>
  <c r="U215" i="1" s="1"/>
  <c r="Q215" i="1" s="1"/>
  <c r="O215" i="1" s="1"/>
  <c r="R215" i="1" s="1"/>
  <c r="L215" i="1" s="1"/>
  <c r="M215" i="1" s="1"/>
  <c r="AA215" i="1"/>
  <c r="BR216" i="1"/>
  <c r="BV216" i="1" s="1"/>
  <c r="BW216" i="1" s="1"/>
  <c r="BQ216" i="1"/>
  <c r="BS216" i="1"/>
  <c r="T219" i="1"/>
  <c r="U219" i="1" s="1"/>
  <c r="BQ221" i="1"/>
  <c r="BS221" i="1"/>
  <c r="BR221" i="1"/>
  <c r="BV221" i="1" s="1"/>
  <c r="BW221" i="1" s="1"/>
  <c r="T217" i="1"/>
  <c r="U217" i="1" s="1"/>
  <c r="Q217" i="1" s="1"/>
  <c r="O217" i="1" s="1"/>
  <c r="R217" i="1" s="1"/>
  <c r="L217" i="1" s="1"/>
  <c r="M217" i="1" s="1"/>
  <c r="N217" i="1"/>
  <c r="AT217" i="1"/>
  <c r="AF217" i="1"/>
  <c r="Q218" i="1"/>
  <c r="O218" i="1" s="1"/>
  <c r="R218" i="1" s="1"/>
  <c r="L218" i="1" s="1"/>
  <c r="M218" i="1" s="1"/>
  <c r="AA221" i="1"/>
  <c r="Q221" i="1"/>
  <c r="O221" i="1" s="1"/>
  <c r="R221" i="1" s="1"/>
  <c r="L221" i="1" s="1"/>
  <c r="M221" i="1" s="1"/>
  <c r="BQ222" i="1"/>
  <c r="BS222" i="1"/>
  <c r="BR222" i="1"/>
  <c r="BV222" i="1" s="1"/>
  <c r="BW222" i="1" s="1"/>
  <c r="AA224" i="1"/>
  <c r="Q224" i="1"/>
  <c r="O224" i="1" s="1"/>
  <c r="R224" i="1" s="1"/>
  <c r="L224" i="1" s="1"/>
  <c r="M224" i="1" s="1"/>
  <c r="T224" i="1"/>
  <c r="U224" i="1" s="1"/>
  <c r="BQ224" i="1"/>
  <c r="BS224" i="1"/>
  <c r="BR224" i="1"/>
  <c r="BV224" i="1" s="1"/>
  <c r="BW224" i="1" s="1"/>
  <c r="AA226" i="1"/>
  <c r="T226" i="1"/>
  <c r="U226" i="1" s="1"/>
  <c r="BQ230" i="1"/>
  <c r="BS230" i="1"/>
  <c r="BS232" i="1"/>
  <c r="BQ232" i="1"/>
  <c r="BR232" i="1"/>
  <c r="BV232" i="1" s="1"/>
  <c r="BW232" i="1" s="1"/>
  <c r="AA235" i="1"/>
  <c r="S200" i="1"/>
  <c r="S202" i="1"/>
  <c r="S204" i="1"/>
  <c r="S206" i="1"/>
  <c r="BS215" i="1"/>
  <c r="BR215" i="1"/>
  <c r="BV215" i="1" s="1"/>
  <c r="BW215" i="1" s="1"/>
  <c r="BQ215" i="1"/>
  <c r="W216" i="1"/>
  <c r="BR218" i="1"/>
  <c r="BV218" i="1" s="1"/>
  <c r="BW218" i="1" s="1"/>
  <c r="BQ218" i="1"/>
  <c r="T218" i="1"/>
  <c r="U218" i="1" s="1"/>
  <c r="BS219" i="1"/>
  <c r="BR219" i="1"/>
  <c r="BV219" i="1" s="1"/>
  <c r="BW219" i="1" s="1"/>
  <c r="BQ219" i="1"/>
  <c r="AT227" i="1"/>
  <c r="AF227" i="1"/>
  <c r="AE227" i="1"/>
  <c r="K227" i="1"/>
  <c r="N227" i="1"/>
  <c r="AA231" i="1"/>
  <c r="BQ231" i="1"/>
  <c r="BS231" i="1"/>
  <c r="BR231" i="1"/>
  <c r="BV231" i="1" s="1"/>
  <c r="BW231" i="1" s="1"/>
  <c r="AT216" i="1"/>
  <c r="AF216" i="1"/>
  <c r="AE216" i="1"/>
  <c r="K216" i="1"/>
  <c r="N216" i="1"/>
  <c r="T216" i="1"/>
  <c r="U216" i="1" s="1"/>
  <c r="AB216" i="1" s="1"/>
  <c r="BS217" i="1"/>
  <c r="BR217" i="1"/>
  <c r="BV217" i="1" s="1"/>
  <c r="BW217" i="1" s="1"/>
  <c r="BQ217" i="1"/>
  <c r="Q219" i="1"/>
  <c r="O219" i="1" s="1"/>
  <c r="R219" i="1" s="1"/>
  <c r="L219" i="1" s="1"/>
  <c r="M219" i="1" s="1"/>
  <c r="AB219" i="1"/>
  <c r="AB220" i="1"/>
  <c r="AT220" i="1"/>
  <c r="AF220" i="1"/>
  <c r="AE220" i="1"/>
  <c r="K220" i="1"/>
  <c r="N220" i="1"/>
  <c r="AA223" i="1"/>
  <c r="BS225" i="1"/>
  <c r="BR225" i="1"/>
  <c r="BV225" i="1" s="1"/>
  <c r="BW225" i="1" s="1"/>
  <c r="BQ225" i="1"/>
  <c r="BS227" i="1"/>
  <c r="BR227" i="1"/>
  <c r="BV227" i="1" s="1"/>
  <c r="BW227" i="1" s="1"/>
  <c r="BQ227" i="1"/>
  <c r="T228" i="1"/>
  <c r="U228" i="1" s="1"/>
  <c r="AB228" i="1"/>
  <c r="BS236" i="1"/>
  <c r="BR236" i="1"/>
  <c r="BV236" i="1" s="1"/>
  <c r="BW236" i="1" s="1"/>
  <c r="BQ236" i="1"/>
  <c r="BJ224" i="1"/>
  <c r="AA225" i="1"/>
  <c r="BK227" i="1"/>
  <c r="BK228" i="1"/>
  <c r="BQ228" i="1"/>
  <c r="BS228" i="1"/>
  <c r="BR228" i="1"/>
  <c r="BV228" i="1" s="1"/>
  <c r="BW228" i="1" s="1"/>
  <c r="T231" i="1"/>
  <c r="U231" i="1" s="1"/>
  <c r="AA234" i="1"/>
  <c r="AA238" i="1"/>
  <c r="BK222" i="1"/>
  <c r="AT225" i="1"/>
  <c r="AF225" i="1"/>
  <c r="AE225" i="1"/>
  <c r="K225" i="1"/>
  <c r="DG225" i="1"/>
  <c r="BH225" i="1" s="1"/>
  <c r="BJ225" i="1" s="1"/>
  <c r="S225" i="1"/>
  <c r="BK226" i="1"/>
  <c r="BQ226" i="1"/>
  <c r="BS226" i="1"/>
  <c r="BR226" i="1"/>
  <c r="BV226" i="1" s="1"/>
  <c r="BW226" i="1" s="1"/>
  <c r="BJ228" i="1"/>
  <c r="AA229" i="1"/>
  <c r="AA232" i="1"/>
  <c r="AT223" i="1"/>
  <c r="AF223" i="1"/>
  <c r="AE223" i="1"/>
  <c r="K223" i="1"/>
  <c r="DG223" i="1"/>
  <c r="BH223" i="1" s="1"/>
  <c r="BJ223" i="1" s="1"/>
  <c r="S223" i="1"/>
  <c r="BK224" i="1"/>
  <c r="BK225" i="1"/>
  <c r="BJ226" i="1"/>
  <c r="AA227" i="1"/>
  <c r="AA228" i="1"/>
  <c r="Q228" i="1"/>
  <c r="O228" i="1" s="1"/>
  <c r="R228" i="1" s="1"/>
  <c r="L228" i="1" s="1"/>
  <c r="M228" i="1" s="1"/>
  <c r="AT229" i="1"/>
  <c r="AF229" i="1"/>
  <c r="AE229" i="1"/>
  <c r="K229" i="1"/>
  <c r="DG229" i="1"/>
  <c r="BH229" i="1" s="1"/>
  <c r="BJ229" i="1" s="1"/>
  <c r="S229" i="1"/>
  <c r="AB231" i="1"/>
  <c r="AA233" i="1"/>
  <c r="BQ233" i="1"/>
  <c r="BS233" i="1"/>
  <c r="BR233" i="1"/>
  <c r="BV233" i="1" s="1"/>
  <c r="BW233" i="1" s="1"/>
  <c r="BS234" i="1"/>
  <c r="BR234" i="1"/>
  <c r="BV234" i="1" s="1"/>
  <c r="BW234" i="1" s="1"/>
  <c r="BQ234" i="1"/>
  <c r="BS238" i="1"/>
  <c r="BR238" i="1"/>
  <c r="BV238" i="1" s="1"/>
  <c r="BW238" i="1" s="1"/>
  <c r="BQ238" i="1"/>
  <c r="DG232" i="1"/>
  <c r="BH232" i="1" s="1"/>
  <c r="BJ232" i="1" s="1"/>
  <c r="S232" i="1"/>
  <c r="AT234" i="1"/>
  <c r="AF234" i="1"/>
  <c r="AE234" i="1"/>
  <c r="K234" i="1"/>
  <c r="DG234" i="1"/>
  <c r="BH234" i="1" s="1"/>
  <c r="BJ234" i="1" s="1"/>
  <c r="S234" i="1"/>
  <c r="BQ235" i="1"/>
  <c r="BS235" i="1"/>
  <c r="BR235" i="1"/>
  <c r="BV235" i="1" s="1"/>
  <c r="BW235" i="1" s="1"/>
  <c r="DG235" i="1"/>
  <c r="BH235" i="1" s="1"/>
  <c r="BJ235" i="1" s="1"/>
  <c r="AT238" i="1"/>
  <c r="AF238" i="1"/>
  <c r="AE238" i="1"/>
  <c r="K238" i="1"/>
  <c r="DG238" i="1"/>
  <c r="BH238" i="1" s="1"/>
  <c r="BJ238" i="1" s="1"/>
  <c r="S238" i="1"/>
  <c r="N230" i="1"/>
  <c r="AT230" i="1"/>
  <c r="DG230" i="1"/>
  <c r="BH230" i="1" s="1"/>
  <c r="BJ230" i="1" s="1"/>
  <c r="S230" i="1"/>
  <c r="BK232" i="1"/>
  <c r="AE232" i="1"/>
  <c r="K232" i="1"/>
  <c r="BK234" i="1"/>
  <c r="AA236" i="1"/>
  <c r="AA237" i="1"/>
  <c r="DG233" i="1"/>
  <c r="BH233" i="1" s="1"/>
  <c r="BJ233" i="1" s="1"/>
  <c r="N234" i="1"/>
  <c r="AT236" i="1"/>
  <c r="AF236" i="1"/>
  <c r="AE236" i="1"/>
  <c r="K236" i="1"/>
  <c r="DG236" i="1"/>
  <c r="BH236" i="1" s="1"/>
  <c r="BJ236" i="1" s="1"/>
  <c r="S236" i="1"/>
  <c r="BQ237" i="1"/>
  <c r="BS237" i="1"/>
  <c r="BR237" i="1"/>
  <c r="BV237" i="1" s="1"/>
  <c r="BW237" i="1" s="1"/>
  <c r="DG237" i="1"/>
  <c r="BH237" i="1" s="1"/>
  <c r="BJ237" i="1" s="1"/>
  <c r="N238" i="1"/>
  <c r="S233" i="1"/>
  <c r="S235" i="1"/>
  <c r="S237" i="1"/>
  <c r="T230" i="1" l="1"/>
  <c r="U230" i="1" s="1"/>
  <c r="T238" i="1"/>
  <c r="U238" i="1" s="1"/>
  <c r="T223" i="1"/>
  <c r="U223" i="1" s="1"/>
  <c r="AC231" i="1"/>
  <c r="AD231" i="1" s="1"/>
  <c r="V231" i="1"/>
  <c r="Z231" i="1" s="1"/>
  <c r="T206" i="1"/>
  <c r="U206" i="1" s="1"/>
  <c r="V226" i="1"/>
  <c r="Z226" i="1" s="1"/>
  <c r="AC226" i="1"/>
  <c r="AB226" i="1"/>
  <c r="T222" i="1"/>
  <c r="U222" i="1" s="1"/>
  <c r="V213" i="1"/>
  <c r="Z213" i="1" s="1"/>
  <c r="AC213" i="1"/>
  <c r="V210" i="1"/>
  <c r="Z210" i="1" s="1"/>
  <c r="AC210" i="1"/>
  <c r="AD210" i="1" s="1"/>
  <c r="L199" i="1"/>
  <c r="M199" i="1" s="1"/>
  <c r="T185" i="1"/>
  <c r="U185" i="1" s="1"/>
  <c r="T194" i="1"/>
  <c r="U194" i="1" s="1"/>
  <c r="AB210" i="1"/>
  <c r="BK196" i="1"/>
  <c r="T191" i="1"/>
  <c r="U191" i="1" s="1"/>
  <c r="BK192" i="1"/>
  <c r="BK189" i="1"/>
  <c r="T160" i="1"/>
  <c r="U160" i="1" s="1"/>
  <c r="T152" i="1"/>
  <c r="U152" i="1" s="1"/>
  <c r="T144" i="1"/>
  <c r="U144" i="1" s="1"/>
  <c r="L181" i="1"/>
  <c r="M181" i="1" s="1"/>
  <c r="Q180" i="1"/>
  <c r="O180" i="1" s="1"/>
  <c r="R180" i="1" s="1"/>
  <c r="L180" i="1" s="1"/>
  <c r="M180" i="1" s="1"/>
  <c r="V163" i="1"/>
  <c r="Z163" i="1" s="1"/>
  <c r="AC163" i="1"/>
  <c r="V155" i="1"/>
  <c r="Z155" i="1" s="1"/>
  <c r="AC155" i="1"/>
  <c r="AB155" i="1"/>
  <c r="V147" i="1"/>
  <c r="Z147" i="1" s="1"/>
  <c r="AC147" i="1"/>
  <c r="AB147" i="1"/>
  <c r="BJ142" i="1"/>
  <c r="BK142" i="1"/>
  <c r="T137" i="1"/>
  <c r="U137" i="1" s="1"/>
  <c r="T129" i="1"/>
  <c r="U129" i="1" s="1"/>
  <c r="T121" i="1"/>
  <c r="U121" i="1" s="1"/>
  <c r="T113" i="1"/>
  <c r="U113" i="1" s="1"/>
  <c r="V178" i="1"/>
  <c r="Z178" i="1" s="1"/>
  <c r="Q178" i="1"/>
  <c r="O178" i="1" s="1"/>
  <c r="R178" i="1" s="1"/>
  <c r="L178" i="1" s="1"/>
  <c r="M178" i="1" s="1"/>
  <c r="AC178" i="1"/>
  <c r="AD178" i="1" s="1"/>
  <c r="V174" i="1"/>
  <c r="Z174" i="1" s="1"/>
  <c r="Q174" i="1"/>
  <c r="O174" i="1" s="1"/>
  <c r="R174" i="1" s="1"/>
  <c r="L174" i="1" s="1"/>
  <c r="M174" i="1" s="1"/>
  <c r="AC174" i="1"/>
  <c r="AD174" i="1" s="1"/>
  <c r="V168" i="1"/>
  <c r="Z168" i="1" s="1"/>
  <c r="AC168" i="1"/>
  <c r="Q168" i="1"/>
  <c r="O168" i="1" s="1"/>
  <c r="R168" i="1" s="1"/>
  <c r="L168" i="1" s="1"/>
  <c r="M168" i="1" s="1"/>
  <c r="L167" i="1"/>
  <c r="M167" i="1" s="1"/>
  <c r="AB163" i="1"/>
  <c r="Q147" i="1"/>
  <c r="O147" i="1" s="1"/>
  <c r="R147" i="1" s="1"/>
  <c r="L147" i="1" s="1"/>
  <c r="M147" i="1" s="1"/>
  <c r="BK144" i="1"/>
  <c r="AC108" i="1"/>
  <c r="AD108" i="1" s="1"/>
  <c r="V108" i="1"/>
  <c r="Z108" i="1" s="1"/>
  <c r="AB108" i="1"/>
  <c r="T84" i="1"/>
  <c r="U84" i="1" s="1"/>
  <c r="V138" i="1"/>
  <c r="Z138" i="1" s="1"/>
  <c r="AC138" i="1"/>
  <c r="AB138" i="1"/>
  <c r="Q138" i="1"/>
  <c r="O138" i="1" s="1"/>
  <c r="R138" i="1" s="1"/>
  <c r="L138" i="1" s="1"/>
  <c r="M138" i="1" s="1"/>
  <c r="V130" i="1"/>
  <c r="Z130" i="1" s="1"/>
  <c r="AC130" i="1"/>
  <c r="Q130" i="1"/>
  <c r="O130" i="1" s="1"/>
  <c r="R130" i="1" s="1"/>
  <c r="L130" i="1" s="1"/>
  <c r="M130" i="1" s="1"/>
  <c r="AB130" i="1"/>
  <c r="V122" i="1"/>
  <c r="Z122" i="1" s="1"/>
  <c r="AC122" i="1"/>
  <c r="AB122" i="1"/>
  <c r="Q122" i="1"/>
  <c r="O122" i="1" s="1"/>
  <c r="R122" i="1" s="1"/>
  <c r="L122" i="1" s="1"/>
  <c r="M122" i="1" s="1"/>
  <c r="V114" i="1"/>
  <c r="Z114" i="1" s="1"/>
  <c r="AC114" i="1"/>
  <c r="Q114" i="1"/>
  <c r="O114" i="1" s="1"/>
  <c r="R114" i="1" s="1"/>
  <c r="L114" i="1" s="1"/>
  <c r="M114" i="1" s="1"/>
  <c r="AB114" i="1"/>
  <c r="T237" i="1"/>
  <c r="U237" i="1" s="1"/>
  <c r="BK237" i="1"/>
  <c r="BK233" i="1"/>
  <c r="T225" i="1"/>
  <c r="U225" i="1" s="1"/>
  <c r="BK230" i="1"/>
  <c r="V228" i="1"/>
  <c r="Z228" i="1" s="1"/>
  <c r="AC228" i="1"/>
  <c r="AD228" i="1" s="1"/>
  <c r="Q231" i="1"/>
  <c r="O231" i="1" s="1"/>
  <c r="R231" i="1" s="1"/>
  <c r="L231" i="1" s="1"/>
  <c r="M231" i="1" s="1"/>
  <c r="V218" i="1"/>
  <c r="Z218" i="1" s="1"/>
  <c r="AC218" i="1"/>
  <c r="T204" i="1"/>
  <c r="U204" i="1" s="1"/>
  <c r="Q226" i="1"/>
  <c r="O226" i="1" s="1"/>
  <c r="R226" i="1" s="1"/>
  <c r="L226" i="1" s="1"/>
  <c r="M226" i="1" s="1"/>
  <c r="AB215" i="1"/>
  <c r="V219" i="1"/>
  <c r="Z219" i="1" s="1"/>
  <c r="AC219" i="1"/>
  <c r="AD219" i="1" s="1"/>
  <c r="T197" i="1"/>
  <c r="U197" i="1" s="1"/>
  <c r="V220" i="1"/>
  <c r="Z220" i="1" s="1"/>
  <c r="AC220" i="1"/>
  <c r="AD220" i="1" s="1"/>
  <c r="Q220" i="1"/>
  <c r="O220" i="1" s="1"/>
  <c r="R220" i="1" s="1"/>
  <c r="L220" i="1" s="1"/>
  <c r="M220" i="1" s="1"/>
  <c r="V214" i="1"/>
  <c r="Z214" i="1" s="1"/>
  <c r="AC214" i="1"/>
  <c r="AD214" i="1" s="1"/>
  <c r="Q214" i="1"/>
  <c r="O214" i="1" s="1"/>
  <c r="R214" i="1" s="1"/>
  <c r="L214" i="1" s="1"/>
  <c r="M214" i="1" s="1"/>
  <c r="AB213" i="1"/>
  <c r="Q212" i="1"/>
  <c r="O212" i="1" s="1"/>
  <c r="R212" i="1" s="1"/>
  <c r="L212" i="1" s="1"/>
  <c r="M212" i="1" s="1"/>
  <c r="V211" i="1"/>
  <c r="Z211" i="1" s="1"/>
  <c r="AC211" i="1"/>
  <c r="AD211" i="1" s="1"/>
  <c r="Q210" i="1"/>
  <c r="O210" i="1" s="1"/>
  <c r="R210" i="1" s="1"/>
  <c r="L210" i="1" s="1"/>
  <c r="M210" i="1" s="1"/>
  <c r="V209" i="1"/>
  <c r="Z209" i="1" s="1"/>
  <c r="AC209" i="1"/>
  <c r="L208" i="1"/>
  <c r="M208" i="1" s="1"/>
  <c r="V207" i="1"/>
  <c r="Z207" i="1" s="1"/>
  <c r="AC207" i="1"/>
  <c r="V205" i="1"/>
  <c r="Z205" i="1" s="1"/>
  <c r="AC205" i="1"/>
  <c r="AD205" i="1" s="1"/>
  <c r="V203" i="1"/>
  <c r="Z203" i="1" s="1"/>
  <c r="AC203" i="1"/>
  <c r="AD203" i="1" s="1"/>
  <c r="V201" i="1"/>
  <c r="Z201" i="1" s="1"/>
  <c r="AC201" i="1"/>
  <c r="Q205" i="1"/>
  <c r="O205" i="1" s="1"/>
  <c r="R205" i="1" s="1"/>
  <c r="L205" i="1" s="1"/>
  <c r="M205" i="1" s="1"/>
  <c r="T198" i="1"/>
  <c r="U198" i="1" s="1"/>
  <c r="BK190" i="1"/>
  <c r="AB207" i="1"/>
  <c r="BK193" i="1"/>
  <c r="T187" i="1"/>
  <c r="U187" i="1" s="1"/>
  <c r="T183" i="1"/>
  <c r="U183" i="1" s="1"/>
  <c r="AB209" i="1"/>
  <c r="AB201" i="1"/>
  <c r="V181" i="1"/>
  <c r="Z181" i="1" s="1"/>
  <c r="AC181" i="1"/>
  <c r="AD181" i="1" s="1"/>
  <c r="V173" i="1"/>
  <c r="Z173" i="1" s="1"/>
  <c r="Q173" i="1"/>
  <c r="O173" i="1" s="1"/>
  <c r="R173" i="1" s="1"/>
  <c r="L173" i="1" s="1"/>
  <c r="M173" i="1" s="1"/>
  <c r="AC173" i="1"/>
  <c r="AD173" i="1" s="1"/>
  <c r="T188" i="1"/>
  <c r="U188" i="1" s="1"/>
  <c r="T158" i="1"/>
  <c r="U158" i="1" s="1"/>
  <c r="T150" i="1"/>
  <c r="U150" i="1" s="1"/>
  <c r="T142" i="1"/>
  <c r="U142" i="1" s="1"/>
  <c r="Q186" i="1"/>
  <c r="O186" i="1" s="1"/>
  <c r="R186" i="1" s="1"/>
  <c r="L186" i="1" s="1"/>
  <c r="M186" i="1" s="1"/>
  <c r="V165" i="1"/>
  <c r="Z165" i="1" s="1"/>
  <c r="AC165" i="1"/>
  <c r="V153" i="1"/>
  <c r="Z153" i="1" s="1"/>
  <c r="AC153" i="1"/>
  <c r="AD153" i="1" s="1"/>
  <c r="Q153" i="1"/>
  <c r="O153" i="1" s="1"/>
  <c r="R153" i="1" s="1"/>
  <c r="L153" i="1" s="1"/>
  <c r="M153" i="1" s="1"/>
  <c r="BK143" i="1"/>
  <c r="BJ143" i="1"/>
  <c r="AC141" i="1"/>
  <c r="AD141" i="1" s="1"/>
  <c r="V141" i="1"/>
  <c r="Z141" i="1" s="1"/>
  <c r="AB141" i="1"/>
  <c r="T135" i="1"/>
  <c r="U135" i="1" s="1"/>
  <c r="T127" i="1"/>
  <c r="U127" i="1" s="1"/>
  <c r="T119" i="1"/>
  <c r="U119" i="1" s="1"/>
  <c r="T111" i="1"/>
  <c r="U111" i="1" s="1"/>
  <c r="Q169" i="1"/>
  <c r="O169" i="1" s="1"/>
  <c r="R169" i="1" s="1"/>
  <c r="L169" i="1" s="1"/>
  <c r="M169" i="1" s="1"/>
  <c r="Q165" i="1"/>
  <c r="O165" i="1" s="1"/>
  <c r="R165" i="1" s="1"/>
  <c r="L165" i="1" s="1"/>
  <c r="M165" i="1" s="1"/>
  <c r="T107" i="1"/>
  <c r="U107" i="1" s="1"/>
  <c r="Q108" i="1"/>
  <c r="O108" i="1" s="1"/>
  <c r="R108" i="1" s="1"/>
  <c r="L108" i="1" s="1"/>
  <c r="M108" i="1" s="1"/>
  <c r="T82" i="1"/>
  <c r="U82" i="1" s="1"/>
  <c r="V140" i="1"/>
  <c r="Z140" i="1" s="1"/>
  <c r="AC140" i="1"/>
  <c r="AD140" i="1" s="1"/>
  <c r="AB140" i="1"/>
  <c r="Q140" i="1"/>
  <c r="O140" i="1" s="1"/>
  <c r="R140" i="1" s="1"/>
  <c r="L140" i="1" s="1"/>
  <c r="M140" i="1" s="1"/>
  <c r="V132" i="1"/>
  <c r="Z132" i="1" s="1"/>
  <c r="AC132" i="1"/>
  <c r="AD132" i="1" s="1"/>
  <c r="Q132" i="1"/>
  <c r="O132" i="1" s="1"/>
  <c r="R132" i="1" s="1"/>
  <c r="L132" i="1" s="1"/>
  <c r="M132" i="1" s="1"/>
  <c r="AB132" i="1"/>
  <c r="V124" i="1"/>
  <c r="Z124" i="1" s="1"/>
  <c r="AC124" i="1"/>
  <c r="AD124" i="1" s="1"/>
  <c r="Q124" i="1"/>
  <c r="O124" i="1" s="1"/>
  <c r="R124" i="1" s="1"/>
  <c r="L124" i="1" s="1"/>
  <c r="M124" i="1" s="1"/>
  <c r="AB124" i="1"/>
  <c r="V116" i="1"/>
  <c r="Z116" i="1" s="1"/>
  <c r="AC116" i="1"/>
  <c r="AD116" i="1" s="1"/>
  <c r="Q116" i="1"/>
  <c r="O116" i="1" s="1"/>
  <c r="R116" i="1" s="1"/>
  <c r="L116" i="1" s="1"/>
  <c r="M116" i="1" s="1"/>
  <c r="AB116" i="1"/>
  <c r="T235" i="1"/>
  <c r="U235" i="1" s="1"/>
  <c r="T236" i="1"/>
  <c r="U236" i="1" s="1"/>
  <c r="BK238" i="1"/>
  <c r="BK235" i="1"/>
  <c r="T232" i="1"/>
  <c r="U232" i="1" s="1"/>
  <c r="T229" i="1"/>
  <c r="U229" i="1" s="1"/>
  <c r="BK223" i="1"/>
  <c r="T202" i="1"/>
  <c r="U202" i="1" s="1"/>
  <c r="V224" i="1"/>
  <c r="Z224" i="1" s="1"/>
  <c r="AC224" i="1"/>
  <c r="AD224" i="1" s="1"/>
  <c r="AB224" i="1"/>
  <c r="T195" i="1"/>
  <c r="U195" i="1" s="1"/>
  <c r="V221" i="1"/>
  <c r="Z221" i="1" s="1"/>
  <c r="AC221" i="1"/>
  <c r="AB221" i="1"/>
  <c r="AB218" i="1"/>
  <c r="Q213" i="1"/>
  <c r="O213" i="1" s="1"/>
  <c r="R213" i="1" s="1"/>
  <c r="L213" i="1" s="1"/>
  <c r="M213" i="1" s="1"/>
  <c r="Q209" i="1"/>
  <c r="O209" i="1" s="1"/>
  <c r="R209" i="1" s="1"/>
  <c r="L209" i="1" s="1"/>
  <c r="M209" i="1" s="1"/>
  <c r="T189" i="1"/>
  <c r="U189" i="1" s="1"/>
  <c r="T192" i="1"/>
  <c r="U192" i="1" s="1"/>
  <c r="T227" i="1"/>
  <c r="U227" i="1" s="1"/>
  <c r="V208" i="1"/>
  <c r="Z208" i="1" s="1"/>
  <c r="AC208" i="1"/>
  <c r="AD208" i="1" s="1"/>
  <c r="BK194" i="1"/>
  <c r="T190" i="1"/>
  <c r="U190" i="1" s="1"/>
  <c r="T196" i="1"/>
  <c r="U196" i="1" s="1"/>
  <c r="V177" i="1"/>
  <c r="Z177" i="1" s="1"/>
  <c r="Q177" i="1"/>
  <c r="O177" i="1" s="1"/>
  <c r="R177" i="1" s="1"/>
  <c r="L177" i="1" s="1"/>
  <c r="M177" i="1" s="1"/>
  <c r="AC177" i="1"/>
  <c r="AD177" i="1" s="1"/>
  <c r="T156" i="1"/>
  <c r="U156" i="1" s="1"/>
  <c r="T148" i="1"/>
  <c r="U148" i="1" s="1"/>
  <c r="AC145" i="1"/>
  <c r="V145" i="1"/>
  <c r="Z145" i="1" s="1"/>
  <c r="AB145" i="1"/>
  <c r="V167" i="1"/>
  <c r="Z167" i="1" s="1"/>
  <c r="AC167" i="1"/>
  <c r="AB167" i="1"/>
  <c r="V159" i="1"/>
  <c r="Z159" i="1" s="1"/>
  <c r="AC159" i="1"/>
  <c r="AD159" i="1" s="1"/>
  <c r="V151" i="1"/>
  <c r="Z151" i="1" s="1"/>
  <c r="AC151" i="1"/>
  <c r="AD151" i="1" s="1"/>
  <c r="T133" i="1"/>
  <c r="U133" i="1" s="1"/>
  <c r="T125" i="1"/>
  <c r="U125" i="1" s="1"/>
  <c r="T117" i="1"/>
  <c r="U117" i="1" s="1"/>
  <c r="AB168" i="1"/>
  <c r="V166" i="1"/>
  <c r="Z166" i="1" s="1"/>
  <c r="AC166" i="1"/>
  <c r="AD166" i="1" s="1"/>
  <c r="Q166" i="1"/>
  <c r="O166" i="1" s="1"/>
  <c r="R166" i="1" s="1"/>
  <c r="L166" i="1" s="1"/>
  <c r="M166" i="1" s="1"/>
  <c r="AB166" i="1"/>
  <c r="AB165" i="1"/>
  <c r="Q159" i="1"/>
  <c r="O159" i="1" s="1"/>
  <c r="R159" i="1" s="1"/>
  <c r="L159" i="1" s="1"/>
  <c r="M159" i="1" s="1"/>
  <c r="V134" i="1"/>
  <c r="Z134" i="1" s="1"/>
  <c r="AC134" i="1"/>
  <c r="Q134" i="1"/>
  <c r="O134" i="1" s="1"/>
  <c r="R134" i="1" s="1"/>
  <c r="L134" i="1" s="1"/>
  <c r="M134" i="1" s="1"/>
  <c r="AB134" i="1"/>
  <c r="V126" i="1"/>
  <c r="Z126" i="1" s="1"/>
  <c r="AC126" i="1"/>
  <c r="AB126" i="1"/>
  <c r="Q126" i="1"/>
  <c r="O126" i="1" s="1"/>
  <c r="R126" i="1" s="1"/>
  <c r="L126" i="1" s="1"/>
  <c r="M126" i="1" s="1"/>
  <c r="V118" i="1"/>
  <c r="Z118" i="1" s="1"/>
  <c r="AC118" i="1"/>
  <c r="Q118" i="1"/>
  <c r="O118" i="1" s="1"/>
  <c r="R118" i="1" s="1"/>
  <c r="L118" i="1" s="1"/>
  <c r="M118" i="1" s="1"/>
  <c r="AB118" i="1"/>
  <c r="BK140" i="1"/>
  <c r="T233" i="1"/>
  <c r="U233" i="1" s="1"/>
  <c r="T234" i="1"/>
  <c r="U234" i="1" s="1"/>
  <c r="BK236" i="1"/>
  <c r="BK229" i="1"/>
  <c r="V216" i="1"/>
  <c r="Z216" i="1" s="1"/>
  <c r="AC216" i="1"/>
  <c r="AD216" i="1" s="1"/>
  <c r="Q216" i="1"/>
  <c r="O216" i="1" s="1"/>
  <c r="R216" i="1" s="1"/>
  <c r="L216" i="1" s="1"/>
  <c r="M216" i="1" s="1"/>
  <c r="T200" i="1"/>
  <c r="U200" i="1" s="1"/>
  <c r="V217" i="1"/>
  <c r="Z217" i="1" s="1"/>
  <c r="AC217" i="1"/>
  <c r="V215" i="1"/>
  <c r="Z215" i="1" s="1"/>
  <c r="AC215" i="1"/>
  <c r="AD215" i="1" s="1"/>
  <c r="T193" i="1"/>
  <c r="U193" i="1" s="1"/>
  <c r="AB217" i="1"/>
  <c r="V212" i="1"/>
  <c r="Z212" i="1" s="1"/>
  <c r="AC212" i="1"/>
  <c r="AD212" i="1" s="1"/>
  <c r="V180" i="1"/>
  <c r="Z180" i="1" s="1"/>
  <c r="AC180" i="1"/>
  <c r="AD180" i="1" s="1"/>
  <c r="AC171" i="1"/>
  <c r="AD171" i="1" s="1"/>
  <c r="Q171" i="1"/>
  <c r="O171" i="1" s="1"/>
  <c r="R171" i="1" s="1"/>
  <c r="L171" i="1" s="1"/>
  <c r="M171" i="1" s="1"/>
  <c r="V171" i="1"/>
  <c r="Z171" i="1" s="1"/>
  <c r="T154" i="1"/>
  <c r="U154" i="1" s="1"/>
  <c r="T146" i="1"/>
  <c r="U146" i="1" s="1"/>
  <c r="V186" i="1"/>
  <c r="Z186" i="1" s="1"/>
  <c r="AC186" i="1"/>
  <c r="AD186" i="1" s="1"/>
  <c r="V184" i="1"/>
  <c r="Z184" i="1" s="1"/>
  <c r="AC184" i="1"/>
  <c r="AD184" i="1" s="1"/>
  <c r="Q184" i="1"/>
  <c r="O184" i="1" s="1"/>
  <c r="R184" i="1" s="1"/>
  <c r="L184" i="1" s="1"/>
  <c r="M184" i="1" s="1"/>
  <c r="L182" i="1"/>
  <c r="M182" i="1" s="1"/>
  <c r="V169" i="1"/>
  <c r="Z169" i="1" s="1"/>
  <c r="AC169" i="1"/>
  <c r="AD169" i="1" s="1"/>
  <c r="V161" i="1"/>
  <c r="Z161" i="1" s="1"/>
  <c r="AC161" i="1"/>
  <c r="AD161" i="1" s="1"/>
  <c r="Q161" i="1"/>
  <c r="O161" i="1" s="1"/>
  <c r="R161" i="1" s="1"/>
  <c r="L161" i="1" s="1"/>
  <c r="M161" i="1" s="1"/>
  <c r="V157" i="1"/>
  <c r="Z157" i="1" s="1"/>
  <c r="AC157" i="1"/>
  <c r="V149" i="1"/>
  <c r="Z149" i="1" s="1"/>
  <c r="AC149" i="1"/>
  <c r="AD149" i="1" s="1"/>
  <c r="T139" i="1"/>
  <c r="U139" i="1" s="1"/>
  <c r="T131" i="1"/>
  <c r="U131" i="1" s="1"/>
  <c r="T123" i="1"/>
  <c r="U123" i="1" s="1"/>
  <c r="T115" i="1"/>
  <c r="U115" i="1" s="1"/>
  <c r="V179" i="1"/>
  <c r="Z179" i="1" s="1"/>
  <c r="AC179" i="1"/>
  <c r="AD179" i="1" s="1"/>
  <c r="Q179" i="1"/>
  <c r="O179" i="1" s="1"/>
  <c r="R179" i="1" s="1"/>
  <c r="L179" i="1" s="1"/>
  <c r="M179" i="1" s="1"/>
  <c r="V175" i="1"/>
  <c r="Z175" i="1" s="1"/>
  <c r="AC175" i="1"/>
  <c r="AD175" i="1" s="1"/>
  <c r="Q175" i="1"/>
  <c r="O175" i="1" s="1"/>
  <c r="R175" i="1" s="1"/>
  <c r="L175" i="1" s="1"/>
  <c r="M175" i="1" s="1"/>
  <c r="V164" i="1"/>
  <c r="Z164" i="1" s="1"/>
  <c r="AC164" i="1"/>
  <c r="AD164" i="1" s="1"/>
  <c r="Q164" i="1"/>
  <c r="O164" i="1" s="1"/>
  <c r="R164" i="1" s="1"/>
  <c r="L164" i="1" s="1"/>
  <c r="M164" i="1" s="1"/>
  <c r="Q163" i="1"/>
  <c r="O163" i="1" s="1"/>
  <c r="R163" i="1" s="1"/>
  <c r="L163" i="1" s="1"/>
  <c r="M163" i="1" s="1"/>
  <c r="AB157" i="1"/>
  <c r="Q155" i="1"/>
  <c r="O155" i="1" s="1"/>
  <c r="R155" i="1" s="1"/>
  <c r="L155" i="1" s="1"/>
  <c r="M155" i="1" s="1"/>
  <c r="Q149" i="1"/>
  <c r="O149" i="1" s="1"/>
  <c r="R149" i="1" s="1"/>
  <c r="L149" i="1" s="1"/>
  <c r="M149" i="1" s="1"/>
  <c r="Q145" i="1"/>
  <c r="O145" i="1" s="1"/>
  <c r="R145" i="1" s="1"/>
  <c r="L145" i="1" s="1"/>
  <c r="M145" i="1" s="1"/>
  <c r="V182" i="1"/>
  <c r="Z182" i="1" s="1"/>
  <c r="AC182" i="1"/>
  <c r="AD182" i="1" s="1"/>
  <c r="V176" i="1"/>
  <c r="Z176" i="1" s="1"/>
  <c r="AC176" i="1"/>
  <c r="AD176" i="1" s="1"/>
  <c r="T86" i="1"/>
  <c r="U86" i="1" s="1"/>
  <c r="V172" i="1"/>
  <c r="Z172" i="1" s="1"/>
  <c r="AC172" i="1"/>
  <c r="AD172" i="1" s="1"/>
  <c r="V136" i="1"/>
  <c r="Z136" i="1" s="1"/>
  <c r="AC136" i="1"/>
  <c r="AD136" i="1" s="1"/>
  <c r="AB136" i="1"/>
  <c r="Q136" i="1"/>
  <c r="O136" i="1" s="1"/>
  <c r="R136" i="1" s="1"/>
  <c r="L136" i="1" s="1"/>
  <c r="M136" i="1" s="1"/>
  <c r="V128" i="1"/>
  <c r="Z128" i="1" s="1"/>
  <c r="AC128" i="1"/>
  <c r="AD128" i="1" s="1"/>
  <c r="AB128" i="1"/>
  <c r="Q128" i="1"/>
  <c r="O128" i="1" s="1"/>
  <c r="R128" i="1" s="1"/>
  <c r="L128" i="1" s="1"/>
  <c r="M128" i="1" s="1"/>
  <c r="V120" i="1"/>
  <c r="Z120" i="1" s="1"/>
  <c r="AC120" i="1"/>
  <c r="AD120" i="1" s="1"/>
  <c r="AB120" i="1"/>
  <c r="Q120" i="1"/>
  <c r="O120" i="1" s="1"/>
  <c r="R120" i="1" s="1"/>
  <c r="L120" i="1" s="1"/>
  <c r="M120" i="1" s="1"/>
  <c r="V112" i="1"/>
  <c r="Z112" i="1" s="1"/>
  <c r="AC112" i="1"/>
  <c r="AD112" i="1" s="1"/>
  <c r="AB112" i="1"/>
  <c r="Q112" i="1"/>
  <c r="O112" i="1" s="1"/>
  <c r="R112" i="1" s="1"/>
  <c r="L112" i="1" s="1"/>
  <c r="M112" i="1" s="1"/>
  <c r="V162" i="1"/>
  <c r="Z162" i="1" s="1"/>
  <c r="AC162" i="1"/>
  <c r="AD162" i="1" s="1"/>
  <c r="Q162" i="1"/>
  <c r="O162" i="1" s="1"/>
  <c r="R162" i="1" s="1"/>
  <c r="L162" i="1" s="1"/>
  <c r="M162" i="1" s="1"/>
  <c r="T88" i="1"/>
  <c r="U88" i="1" s="1"/>
  <c r="T80" i="1"/>
  <c r="U80" i="1" s="1"/>
  <c r="T106" i="1"/>
  <c r="U106" i="1" s="1"/>
  <c r="Q96" i="1"/>
  <c r="O96" i="1" s="1"/>
  <c r="R96" i="1" s="1"/>
  <c r="L96" i="1" s="1"/>
  <c r="M96" i="1" s="1"/>
  <c r="AB79" i="1"/>
  <c r="V87" i="1"/>
  <c r="Z87" i="1" s="1"/>
  <c r="AC87" i="1"/>
  <c r="AD87" i="1" s="1"/>
  <c r="V103" i="1"/>
  <c r="Z103" i="1" s="1"/>
  <c r="AC103" i="1"/>
  <c r="AD103" i="1" s="1"/>
  <c r="AB100" i="1"/>
  <c r="AB92" i="1"/>
  <c r="Q87" i="1"/>
  <c r="O87" i="1" s="1"/>
  <c r="R87" i="1" s="1"/>
  <c r="L87" i="1" s="1"/>
  <c r="M87" i="1" s="1"/>
  <c r="T71" i="1"/>
  <c r="U71" i="1" s="1"/>
  <c r="T63" i="1"/>
  <c r="U63" i="1" s="1"/>
  <c r="T55" i="1"/>
  <c r="U55" i="1" s="1"/>
  <c r="T47" i="1"/>
  <c r="U47" i="1" s="1"/>
  <c r="T39" i="1"/>
  <c r="U39" i="1" s="1"/>
  <c r="T31" i="1"/>
  <c r="U31" i="1" s="1"/>
  <c r="T23" i="1"/>
  <c r="U23" i="1" s="1"/>
  <c r="V90" i="1"/>
  <c r="Z90" i="1" s="1"/>
  <c r="AC90" i="1"/>
  <c r="AD90" i="1" s="1"/>
  <c r="V76" i="1"/>
  <c r="Z76" i="1" s="1"/>
  <c r="AC76" i="1"/>
  <c r="AD76" i="1" s="1"/>
  <c r="V77" i="1"/>
  <c r="Z77" i="1" s="1"/>
  <c r="AC77" i="1"/>
  <c r="AD77" i="1" s="1"/>
  <c r="BK78" i="1"/>
  <c r="V62" i="1"/>
  <c r="Z62" i="1" s="1"/>
  <c r="AC62" i="1"/>
  <c r="AD62" i="1" s="1"/>
  <c r="V48" i="1"/>
  <c r="Z48" i="1" s="1"/>
  <c r="AC48" i="1"/>
  <c r="AD48" i="1" s="1"/>
  <c r="V46" i="1"/>
  <c r="Z46" i="1" s="1"/>
  <c r="AC46" i="1"/>
  <c r="AD46" i="1" s="1"/>
  <c r="V44" i="1"/>
  <c r="Z44" i="1" s="1"/>
  <c r="AC44" i="1"/>
  <c r="V28" i="1"/>
  <c r="Z28" i="1" s="1"/>
  <c r="AC28" i="1"/>
  <c r="AD28" i="1" s="1"/>
  <c r="AB76" i="1"/>
  <c r="AB46" i="1"/>
  <c r="V104" i="1"/>
  <c r="Z104" i="1" s="1"/>
  <c r="AC104" i="1"/>
  <c r="V96" i="1"/>
  <c r="Z96" i="1" s="1"/>
  <c r="AC96" i="1"/>
  <c r="AD96" i="1" s="1"/>
  <c r="T78" i="1"/>
  <c r="U78" i="1" s="1"/>
  <c r="V101" i="1"/>
  <c r="Z101" i="1" s="1"/>
  <c r="AC101" i="1"/>
  <c r="AD101" i="1" s="1"/>
  <c r="V97" i="1"/>
  <c r="Z97" i="1" s="1"/>
  <c r="AC97" i="1"/>
  <c r="V99" i="1"/>
  <c r="Z99" i="1" s="1"/>
  <c r="AC99" i="1"/>
  <c r="AD99" i="1" s="1"/>
  <c r="V95" i="1"/>
  <c r="Z95" i="1" s="1"/>
  <c r="AC95" i="1"/>
  <c r="V91" i="1"/>
  <c r="Z91" i="1" s="1"/>
  <c r="AC91" i="1"/>
  <c r="T69" i="1"/>
  <c r="U69" i="1" s="1"/>
  <c r="T61" i="1"/>
  <c r="U61" i="1" s="1"/>
  <c r="T53" i="1"/>
  <c r="U53" i="1" s="1"/>
  <c r="T45" i="1"/>
  <c r="U45" i="1" s="1"/>
  <c r="T37" i="1"/>
  <c r="U37" i="1" s="1"/>
  <c r="T29" i="1"/>
  <c r="U29" i="1" s="1"/>
  <c r="T21" i="1"/>
  <c r="U21" i="1" s="1"/>
  <c r="V79" i="1"/>
  <c r="Z79" i="1" s="1"/>
  <c r="AC79" i="1"/>
  <c r="AD79" i="1" s="1"/>
  <c r="V94" i="1"/>
  <c r="Z94" i="1" s="1"/>
  <c r="AC94" i="1"/>
  <c r="AD94" i="1" s="1"/>
  <c r="Q74" i="1"/>
  <c r="O74" i="1" s="1"/>
  <c r="R74" i="1" s="1"/>
  <c r="L74" i="1" s="1"/>
  <c r="M74" i="1" s="1"/>
  <c r="V72" i="1"/>
  <c r="Z72" i="1" s="1"/>
  <c r="AC72" i="1"/>
  <c r="V60" i="1"/>
  <c r="Z60" i="1" s="1"/>
  <c r="AC60" i="1"/>
  <c r="AD60" i="1" s="1"/>
  <c r="V58" i="1"/>
  <c r="Z58" i="1" s="1"/>
  <c r="AC58" i="1"/>
  <c r="V42" i="1"/>
  <c r="Z42" i="1" s="1"/>
  <c r="AC42" i="1"/>
  <c r="AD42" i="1" s="1"/>
  <c r="V40" i="1"/>
  <c r="Z40" i="1" s="1"/>
  <c r="AC40" i="1"/>
  <c r="AD40" i="1" s="1"/>
  <c r="V26" i="1"/>
  <c r="Z26" i="1" s="1"/>
  <c r="AC26" i="1"/>
  <c r="AD26" i="1" s="1"/>
  <c r="V24" i="1"/>
  <c r="Z24" i="1" s="1"/>
  <c r="AC24" i="1"/>
  <c r="AD24" i="1" s="1"/>
  <c r="V22" i="1"/>
  <c r="Z22" i="1" s="1"/>
  <c r="AC22" i="1"/>
  <c r="Q60" i="1"/>
  <c r="O60" i="1" s="1"/>
  <c r="R60" i="1" s="1"/>
  <c r="L60" i="1" s="1"/>
  <c r="M60" i="1" s="1"/>
  <c r="AB44" i="1"/>
  <c r="AB22" i="1"/>
  <c r="V81" i="1"/>
  <c r="Z81" i="1" s="1"/>
  <c r="AC81" i="1"/>
  <c r="AD81" i="1" s="1"/>
  <c r="T109" i="1"/>
  <c r="U109" i="1" s="1"/>
  <c r="V89" i="1"/>
  <c r="Z89" i="1" s="1"/>
  <c r="AC89" i="1"/>
  <c r="AD89" i="1" s="1"/>
  <c r="T75" i="1"/>
  <c r="U75" i="1" s="1"/>
  <c r="T67" i="1"/>
  <c r="U67" i="1" s="1"/>
  <c r="T59" i="1"/>
  <c r="U59" i="1" s="1"/>
  <c r="T51" i="1"/>
  <c r="U51" i="1" s="1"/>
  <c r="T43" i="1"/>
  <c r="U43" i="1" s="1"/>
  <c r="T35" i="1"/>
  <c r="U35" i="1" s="1"/>
  <c r="T27" i="1"/>
  <c r="U27" i="1" s="1"/>
  <c r="T19" i="1"/>
  <c r="U19" i="1" s="1"/>
  <c r="V105" i="1"/>
  <c r="Z105" i="1" s="1"/>
  <c r="AC105" i="1"/>
  <c r="AD105" i="1" s="1"/>
  <c r="AB105" i="1"/>
  <c r="V98" i="1"/>
  <c r="Z98" i="1" s="1"/>
  <c r="AC98" i="1"/>
  <c r="AD98" i="1" s="1"/>
  <c r="AB91" i="1"/>
  <c r="V93" i="1"/>
  <c r="Z93" i="1" s="1"/>
  <c r="AC93" i="1"/>
  <c r="AD93" i="1" s="1"/>
  <c r="V83" i="1"/>
  <c r="Z83" i="1" s="1"/>
  <c r="AC83" i="1"/>
  <c r="AD83" i="1" s="1"/>
  <c r="Q76" i="1"/>
  <c r="O76" i="1" s="1"/>
  <c r="R76" i="1" s="1"/>
  <c r="L76" i="1" s="1"/>
  <c r="M76" i="1" s="1"/>
  <c r="V70" i="1"/>
  <c r="Z70" i="1" s="1"/>
  <c r="AC70" i="1"/>
  <c r="AD70" i="1" s="1"/>
  <c r="V68" i="1"/>
  <c r="Z68" i="1" s="1"/>
  <c r="AC68" i="1"/>
  <c r="AD68" i="1" s="1"/>
  <c r="V56" i="1"/>
  <c r="Z56" i="1" s="1"/>
  <c r="AC56" i="1"/>
  <c r="AD56" i="1" s="1"/>
  <c r="V54" i="1"/>
  <c r="Z54" i="1" s="1"/>
  <c r="AC54" i="1"/>
  <c r="AD54" i="1" s="1"/>
  <c r="V38" i="1"/>
  <c r="Z38" i="1" s="1"/>
  <c r="AC38" i="1"/>
  <c r="AD38" i="1" s="1"/>
  <c r="V36" i="1"/>
  <c r="Z36" i="1" s="1"/>
  <c r="AC36" i="1"/>
  <c r="AD36" i="1" s="1"/>
  <c r="V20" i="1"/>
  <c r="Z20" i="1" s="1"/>
  <c r="AC20" i="1"/>
  <c r="AD20" i="1" s="1"/>
  <c r="Q72" i="1"/>
  <c r="O72" i="1" s="1"/>
  <c r="R72" i="1" s="1"/>
  <c r="L72" i="1" s="1"/>
  <c r="M72" i="1" s="1"/>
  <c r="Q70" i="1"/>
  <c r="O70" i="1" s="1"/>
  <c r="R70" i="1" s="1"/>
  <c r="L70" i="1" s="1"/>
  <c r="M70" i="1" s="1"/>
  <c r="AB68" i="1"/>
  <c r="Q48" i="1"/>
  <c r="O48" i="1" s="1"/>
  <c r="R48" i="1" s="1"/>
  <c r="L48" i="1" s="1"/>
  <c r="M48" i="1" s="1"/>
  <c r="Q42" i="1"/>
  <c r="O42" i="1" s="1"/>
  <c r="R42" i="1" s="1"/>
  <c r="L42" i="1" s="1"/>
  <c r="M42" i="1" s="1"/>
  <c r="Q38" i="1"/>
  <c r="O38" i="1" s="1"/>
  <c r="R38" i="1" s="1"/>
  <c r="L38" i="1" s="1"/>
  <c r="M38" i="1" s="1"/>
  <c r="Q28" i="1"/>
  <c r="O28" i="1" s="1"/>
  <c r="R28" i="1" s="1"/>
  <c r="L28" i="1" s="1"/>
  <c r="M28" i="1" s="1"/>
  <c r="Q20" i="1"/>
  <c r="O20" i="1" s="1"/>
  <c r="R20" i="1" s="1"/>
  <c r="L20" i="1" s="1"/>
  <c r="M20" i="1" s="1"/>
  <c r="AC143" i="1"/>
  <c r="AD143" i="1" s="1"/>
  <c r="V143" i="1"/>
  <c r="Z143" i="1" s="1"/>
  <c r="V100" i="1"/>
  <c r="Z100" i="1" s="1"/>
  <c r="AC100" i="1"/>
  <c r="AD100" i="1" s="1"/>
  <c r="AB97" i="1"/>
  <c r="V92" i="1"/>
  <c r="Z92" i="1" s="1"/>
  <c r="AC92" i="1"/>
  <c r="AD92" i="1" s="1"/>
  <c r="Q101" i="1"/>
  <c r="O101" i="1" s="1"/>
  <c r="R101" i="1" s="1"/>
  <c r="L101" i="1" s="1"/>
  <c r="M101" i="1" s="1"/>
  <c r="AB104" i="1"/>
  <c r="Q99" i="1"/>
  <c r="O99" i="1" s="1"/>
  <c r="R99" i="1" s="1"/>
  <c r="L99" i="1" s="1"/>
  <c r="M99" i="1" s="1"/>
  <c r="Q95" i="1"/>
  <c r="O95" i="1" s="1"/>
  <c r="R95" i="1" s="1"/>
  <c r="L95" i="1" s="1"/>
  <c r="M95" i="1" s="1"/>
  <c r="Q91" i="1"/>
  <c r="O91" i="1" s="1"/>
  <c r="R91" i="1" s="1"/>
  <c r="L91" i="1" s="1"/>
  <c r="M91" i="1" s="1"/>
  <c r="V85" i="1"/>
  <c r="Z85" i="1" s="1"/>
  <c r="AC85" i="1"/>
  <c r="AD85" i="1" s="1"/>
  <c r="T73" i="1"/>
  <c r="U73" i="1" s="1"/>
  <c r="T65" i="1"/>
  <c r="U65" i="1" s="1"/>
  <c r="T57" i="1"/>
  <c r="U57" i="1" s="1"/>
  <c r="T49" i="1"/>
  <c r="U49" i="1" s="1"/>
  <c r="T41" i="1"/>
  <c r="U41" i="1" s="1"/>
  <c r="T33" i="1"/>
  <c r="U33" i="1" s="1"/>
  <c r="T25" i="1"/>
  <c r="U25" i="1" s="1"/>
  <c r="V102" i="1"/>
  <c r="Z102" i="1" s="1"/>
  <c r="AC102" i="1"/>
  <c r="AD102" i="1" s="1"/>
  <c r="AB95" i="1"/>
  <c r="V74" i="1"/>
  <c r="Z74" i="1" s="1"/>
  <c r="AC74" i="1"/>
  <c r="AD74" i="1" s="1"/>
  <c r="Q105" i="1"/>
  <c r="O105" i="1" s="1"/>
  <c r="R105" i="1" s="1"/>
  <c r="L105" i="1" s="1"/>
  <c r="M105" i="1" s="1"/>
  <c r="BK107" i="1"/>
  <c r="V66" i="1"/>
  <c r="Z66" i="1" s="1"/>
  <c r="AC66" i="1"/>
  <c r="AD66" i="1" s="1"/>
  <c r="V64" i="1"/>
  <c r="Z64" i="1" s="1"/>
  <c r="AC64" i="1"/>
  <c r="AD64" i="1" s="1"/>
  <c r="V52" i="1"/>
  <c r="Z52" i="1" s="1"/>
  <c r="AC52" i="1"/>
  <c r="AD52" i="1" s="1"/>
  <c r="V50" i="1"/>
  <c r="Z50" i="1" s="1"/>
  <c r="AC50" i="1"/>
  <c r="AD50" i="1" s="1"/>
  <c r="V34" i="1"/>
  <c r="Z34" i="1" s="1"/>
  <c r="AC34" i="1"/>
  <c r="AD34" i="1" s="1"/>
  <c r="V32" i="1"/>
  <c r="Z32" i="1" s="1"/>
  <c r="AC32" i="1"/>
  <c r="AD32" i="1" s="1"/>
  <c r="V30" i="1"/>
  <c r="Z30" i="1" s="1"/>
  <c r="AC30" i="1"/>
  <c r="AD30" i="1" s="1"/>
  <c r="AB72" i="1"/>
  <c r="AB70" i="1"/>
  <c r="Q62" i="1"/>
  <c r="O62" i="1" s="1"/>
  <c r="R62" i="1" s="1"/>
  <c r="L62" i="1" s="1"/>
  <c r="M62" i="1" s="1"/>
  <c r="AB58" i="1"/>
  <c r="V43" i="1" l="1"/>
  <c r="Z43" i="1" s="1"/>
  <c r="AC43" i="1"/>
  <c r="AD43" i="1" s="1"/>
  <c r="AB43" i="1"/>
  <c r="Q43" i="1"/>
  <c r="O43" i="1" s="1"/>
  <c r="R43" i="1" s="1"/>
  <c r="L43" i="1" s="1"/>
  <c r="M43" i="1" s="1"/>
  <c r="V75" i="1"/>
  <c r="Z75" i="1" s="1"/>
  <c r="AC75" i="1"/>
  <c r="AD75" i="1" s="1"/>
  <c r="AB75" i="1"/>
  <c r="Q75" i="1"/>
  <c r="O75" i="1" s="1"/>
  <c r="R75" i="1" s="1"/>
  <c r="L75" i="1" s="1"/>
  <c r="M75" i="1" s="1"/>
  <c r="AD58" i="1"/>
  <c r="V25" i="1"/>
  <c r="Z25" i="1" s="1"/>
  <c r="AC25" i="1"/>
  <c r="Q25" i="1"/>
  <c r="O25" i="1" s="1"/>
  <c r="R25" i="1" s="1"/>
  <c r="L25" i="1" s="1"/>
  <c r="M25" i="1" s="1"/>
  <c r="AB25" i="1"/>
  <c r="V41" i="1"/>
  <c r="Z41" i="1" s="1"/>
  <c r="AC41" i="1"/>
  <c r="AB41" i="1"/>
  <c r="Q41" i="1"/>
  <c r="O41" i="1" s="1"/>
  <c r="R41" i="1" s="1"/>
  <c r="L41" i="1" s="1"/>
  <c r="M41" i="1" s="1"/>
  <c r="V57" i="1"/>
  <c r="Z57" i="1" s="1"/>
  <c r="AC57" i="1"/>
  <c r="AB57" i="1"/>
  <c r="Q57" i="1"/>
  <c r="O57" i="1" s="1"/>
  <c r="R57" i="1" s="1"/>
  <c r="L57" i="1" s="1"/>
  <c r="M57" i="1" s="1"/>
  <c r="V73" i="1"/>
  <c r="Z73" i="1" s="1"/>
  <c r="AC73" i="1"/>
  <c r="Q73" i="1"/>
  <c r="O73" i="1" s="1"/>
  <c r="R73" i="1" s="1"/>
  <c r="L73" i="1" s="1"/>
  <c r="M73" i="1" s="1"/>
  <c r="AB73" i="1"/>
  <c r="AD91" i="1"/>
  <c r="AD44" i="1"/>
  <c r="V23" i="1"/>
  <c r="Z23" i="1" s="1"/>
  <c r="AC23" i="1"/>
  <c r="AD23" i="1" s="1"/>
  <c r="Q23" i="1"/>
  <c r="O23" i="1" s="1"/>
  <c r="R23" i="1" s="1"/>
  <c r="L23" i="1" s="1"/>
  <c r="M23" i="1" s="1"/>
  <c r="AB23" i="1"/>
  <c r="V39" i="1"/>
  <c r="Z39" i="1" s="1"/>
  <c r="AC39" i="1"/>
  <c r="AD39" i="1" s="1"/>
  <c r="AB39" i="1"/>
  <c r="Q39" i="1"/>
  <c r="O39" i="1" s="1"/>
  <c r="R39" i="1" s="1"/>
  <c r="L39" i="1" s="1"/>
  <c r="M39" i="1" s="1"/>
  <c r="V55" i="1"/>
  <c r="Z55" i="1" s="1"/>
  <c r="AC55" i="1"/>
  <c r="AD55" i="1" s="1"/>
  <c r="AB55" i="1"/>
  <c r="Q55" i="1"/>
  <c r="O55" i="1" s="1"/>
  <c r="R55" i="1" s="1"/>
  <c r="L55" i="1" s="1"/>
  <c r="M55" i="1" s="1"/>
  <c r="V71" i="1"/>
  <c r="Z71" i="1" s="1"/>
  <c r="AC71" i="1"/>
  <c r="AD71" i="1" s="1"/>
  <c r="AB71" i="1"/>
  <c r="Q71" i="1"/>
  <c r="O71" i="1" s="1"/>
  <c r="R71" i="1" s="1"/>
  <c r="L71" i="1" s="1"/>
  <c r="M71" i="1" s="1"/>
  <c r="V123" i="1"/>
  <c r="Z123" i="1" s="1"/>
  <c r="AC123" i="1"/>
  <c r="AD123" i="1" s="1"/>
  <c r="AB123" i="1"/>
  <c r="Q123" i="1"/>
  <c r="O123" i="1" s="1"/>
  <c r="R123" i="1" s="1"/>
  <c r="L123" i="1" s="1"/>
  <c r="M123" i="1" s="1"/>
  <c r="V139" i="1"/>
  <c r="Z139" i="1" s="1"/>
  <c r="AC139" i="1"/>
  <c r="AD139" i="1" s="1"/>
  <c r="AB139" i="1"/>
  <c r="Q139" i="1"/>
  <c r="O139" i="1" s="1"/>
  <c r="R139" i="1" s="1"/>
  <c r="L139" i="1" s="1"/>
  <c r="M139" i="1" s="1"/>
  <c r="AC193" i="1"/>
  <c r="AD193" i="1" s="1"/>
  <c r="AB193" i="1"/>
  <c r="V193" i="1"/>
  <c r="Z193" i="1" s="1"/>
  <c r="Q193" i="1"/>
  <c r="O193" i="1" s="1"/>
  <c r="R193" i="1" s="1"/>
  <c r="L193" i="1" s="1"/>
  <c r="M193" i="1" s="1"/>
  <c r="AD217" i="1"/>
  <c r="AC233" i="1"/>
  <c r="AD233" i="1" s="1"/>
  <c r="AB233" i="1"/>
  <c r="V233" i="1"/>
  <c r="Z233" i="1" s="1"/>
  <c r="Q233" i="1"/>
  <c r="O233" i="1" s="1"/>
  <c r="R233" i="1" s="1"/>
  <c r="L233" i="1" s="1"/>
  <c r="M233" i="1" s="1"/>
  <c r="AD118" i="1"/>
  <c r="AD126" i="1"/>
  <c r="AD134" i="1"/>
  <c r="V125" i="1"/>
  <c r="Z125" i="1" s="1"/>
  <c r="AC125" i="1"/>
  <c r="AD125" i="1" s="1"/>
  <c r="AB125" i="1"/>
  <c r="Q125" i="1"/>
  <c r="O125" i="1" s="1"/>
  <c r="R125" i="1" s="1"/>
  <c r="L125" i="1" s="1"/>
  <c r="M125" i="1" s="1"/>
  <c r="AD167" i="1"/>
  <c r="AD145" i="1"/>
  <c r="V156" i="1"/>
  <c r="Z156" i="1" s="1"/>
  <c r="AC156" i="1"/>
  <c r="AD156" i="1" s="1"/>
  <c r="Q156" i="1"/>
  <c r="O156" i="1" s="1"/>
  <c r="R156" i="1" s="1"/>
  <c r="L156" i="1" s="1"/>
  <c r="M156" i="1" s="1"/>
  <c r="AB156" i="1"/>
  <c r="AC227" i="1"/>
  <c r="V227" i="1"/>
  <c r="Z227" i="1" s="1"/>
  <c r="Q227" i="1"/>
  <c r="O227" i="1" s="1"/>
  <c r="R227" i="1" s="1"/>
  <c r="L227" i="1" s="1"/>
  <c r="M227" i="1" s="1"/>
  <c r="AB227" i="1"/>
  <c r="AC229" i="1"/>
  <c r="V229" i="1"/>
  <c r="Z229" i="1" s="1"/>
  <c r="AB229" i="1"/>
  <c r="Q229" i="1"/>
  <c r="O229" i="1" s="1"/>
  <c r="R229" i="1" s="1"/>
  <c r="L229" i="1" s="1"/>
  <c r="M229" i="1" s="1"/>
  <c r="AC107" i="1"/>
  <c r="V107" i="1"/>
  <c r="Z107" i="1" s="1"/>
  <c r="AB107" i="1"/>
  <c r="Q107" i="1"/>
  <c r="O107" i="1" s="1"/>
  <c r="R107" i="1" s="1"/>
  <c r="L107" i="1" s="1"/>
  <c r="M107" i="1" s="1"/>
  <c r="AD165" i="1"/>
  <c r="V158" i="1"/>
  <c r="Z158" i="1" s="1"/>
  <c r="AC158" i="1"/>
  <c r="AD158" i="1" s="1"/>
  <c r="AB158" i="1"/>
  <c r="Q158" i="1"/>
  <c r="O158" i="1" s="1"/>
  <c r="R158" i="1" s="1"/>
  <c r="L158" i="1" s="1"/>
  <c r="M158" i="1" s="1"/>
  <c r="AC187" i="1"/>
  <c r="AD187" i="1" s="1"/>
  <c r="V187" i="1"/>
  <c r="Z187" i="1" s="1"/>
  <c r="Q187" i="1"/>
  <c r="O187" i="1" s="1"/>
  <c r="R187" i="1" s="1"/>
  <c r="L187" i="1" s="1"/>
  <c r="M187" i="1" s="1"/>
  <c r="AB187" i="1"/>
  <c r="AD201" i="1"/>
  <c r="V237" i="1"/>
  <c r="Z237" i="1" s="1"/>
  <c r="AC237" i="1"/>
  <c r="Q237" i="1"/>
  <c r="O237" i="1" s="1"/>
  <c r="R237" i="1" s="1"/>
  <c r="L237" i="1" s="1"/>
  <c r="M237" i="1" s="1"/>
  <c r="AB237" i="1"/>
  <c r="AD114" i="1"/>
  <c r="AD122" i="1"/>
  <c r="AD130" i="1"/>
  <c r="AD138" i="1"/>
  <c r="AD168" i="1"/>
  <c r="AD163" i="1"/>
  <c r="V144" i="1"/>
  <c r="Z144" i="1" s="1"/>
  <c r="AC144" i="1"/>
  <c r="AD144" i="1" s="1"/>
  <c r="AB144" i="1"/>
  <c r="Q144" i="1"/>
  <c r="O144" i="1" s="1"/>
  <c r="R144" i="1" s="1"/>
  <c r="L144" i="1" s="1"/>
  <c r="M144" i="1" s="1"/>
  <c r="AD226" i="1"/>
  <c r="V19" i="1"/>
  <c r="Z19" i="1" s="1"/>
  <c r="AC19" i="1"/>
  <c r="AD19" i="1" s="1"/>
  <c r="AB19" i="1"/>
  <c r="Q19" i="1"/>
  <c r="O19" i="1" s="1"/>
  <c r="R19" i="1" s="1"/>
  <c r="L19" i="1" s="1"/>
  <c r="M19" i="1" s="1"/>
  <c r="V35" i="1"/>
  <c r="Z35" i="1" s="1"/>
  <c r="AC35" i="1"/>
  <c r="AD35" i="1" s="1"/>
  <c r="Q35" i="1"/>
  <c r="O35" i="1" s="1"/>
  <c r="R35" i="1" s="1"/>
  <c r="L35" i="1" s="1"/>
  <c r="M35" i="1" s="1"/>
  <c r="AB35" i="1"/>
  <c r="V51" i="1"/>
  <c r="Z51" i="1" s="1"/>
  <c r="AC51" i="1"/>
  <c r="AD51" i="1" s="1"/>
  <c r="Q51" i="1"/>
  <c r="O51" i="1" s="1"/>
  <c r="R51" i="1" s="1"/>
  <c r="L51" i="1" s="1"/>
  <c r="M51" i="1" s="1"/>
  <c r="AB51" i="1"/>
  <c r="V67" i="1"/>
  <c r="Z67" i="1" s="1"/>
  <c r="AC67" i="1"/>
  <c r="AB67" i="1"/>
  <c r="Q67" i="1"/>
  <c r="O67" i="1" s="1"/>
  <c r="R67" i="1" s="1"/>
  <c r="L67" i="1" s="1"/>
  <c r="M67" i="1" s="1"/>
  <c r="AD22" i="1"/>
  <c r="V29" i="1"/>
  <c r="Z29" i="1" s="1"/>
  <c r="AC29" i="1"/>
  <c r="AD29" i="1" s="1"/>
  <c r="Q29" i="1"/>
  <c r="O29" i="1" s="1"/>
  <c r="R29" i="1" s="1"/>
  <c r="L29" i="1" s="1"/>
  <c r="M29" i="1" s="1"/>
  <c r="AB29" i="1"/>
  <c r="V45" i="1"/>
  <c r="Z45" i="1" s="1"/>
  <c r="AC45" i="1"/>
  <c r="AD45" i="1" s="1"/>
  <c r="AB45" i="1"/>
  <c r="Q45" i="1"/>
  <c r="O45" i="1" s="1"/>
  <c r="R45" i="1" s="1"/>
  <c r="L45" i="1" s="1"/>
  <c r="M45" i="1" s="1"/>
  <c r="V61" i="1"/>
  <c r="Z61" i="1" s="1"/>
  <c r="AC61" i="1"/>
  <c r="AD61" i="1" s="1"/>
  <c r="AB61" i="1"/>
  <c r="Q61" i="1"/>
  <c r="O61" i="1" s="1"/>
  <c r="R61" i="1" s="1"/>
  <c r="L61" i="1" s="1"/>
  <c r="M61" i="1" s="1"/>
  <c r="V80" i="1"/>
  <c r="Z80" i="1" s="1"/>
  <c r="AC80" i="1"/>
  <c r="Q80" i="1"/>
  <c r="O80" i="1" s="1"/>
  <c r="R80" i="1" s="1"/>
  <c r="L80" i="1" s="1"/>
  <c r="M80" i="1" s="1"/>
  <c r="AB80" i="1"/>
  <c r="V146" i="1"/>
  <c r="Z146" i="1" s="1"/>
  <c r="AC146" i="1"/>
  <c r="AD146" i="1" s="1"/>
  <c r="AB146" i="1"/>
  <c r="Q146" i="1"/>
  <c r="O146" i="1" s="1"/>
  <c r="R146" i="1" s="1"/>
  <c r="L146" i="1" s="1"/>
  <c r="M146" i="1" s="1"/>
  <c r="AC196" i="1"/>
  <c r="V196" i="1"/>
  <c r="Z196" i="1" s="1"/>
  <c r="Q196" i="1"/>
  <c r="O196" i="1" s="1"/>
  <c r="R196" i="1" s="1"/>
  <c r="L196" i="1" s="1"/>
  <c r="M196" i="1" s="1"/>
  <c r="AB196" i="1"/>
  <c r="AD221" i="1"/>
  <c r="V202" i="1"/>
  <c r="Z202" i="1" s="1"/>
  <c r="AC202" i="1"/>
  <c r="AD202" i="1" s="1"/>
  <c r="Q202" i="1"/>
  <c r="O202" i="1" s="1"/>
  <c r="R202" i="1" s="1"/>
  <c r="L202" i="1" s="1"/>
  <c r="M202" i="1" s="1"/>
  <c r="AB202" i="1"/>
  <c r="V111" i="1"/>
  <c r="Z111" i="1" s="1"/>
  <c r="AC111" i="1"/>
  <c r="AB111" i="1"/>
  <c r="Q111" i="1"/>
  <c r="O111" i="1" s="1"/>
  <c r="R111" i="1" s="1"/>
  <c r="L111" i="1" s="1"/>
  <c r="M111" i="1" s="1"/>
  <c r="V127" i="1"/>
  <c r="Z127" i="1" s="1"/>
  <c r="AC127" i="1"/>
  <c r="AB127" i="1"/>
  <c r="Q127" i="1"/>
  <c r="O127" i="1" s="1"/>
  <c r="R127" i="1" s="1"/>
  <c r="L127" i="1" s="1"/>
  <c r="M127" i="1" s="1"/>
  <c r="AC188" i="1"/>
  <c r="AD188" i="1" s="1"/>
  <c r="AB188" i="1"/>
  <c r="V188" i="1"/>
  <c r="Z188" i="1" s="1"/>
  <c r="Q188" i="1"/>
  <c r="O188" i="1" s="1"/>
  <c r="R188" i="1" s="1"/>
  <c r="L188" i="1" s="1"/>
  <c r="M188" i="1" s="1"/>
  <c r="AD209" i="1"/>
  <c r="V204" i="1"/>
  <c r="Z204" i="1" s="1"/>
  <c r="AC204" i="1"/>
  <c r="AD204" i="1" s="1"/>
  <c r="AB204" i="1"/>
  <c r="Q204" i="1"/>
  <c r="O204" i="1" s="1"/>
  <c r="R204" i="1" s="1"/>
  <c r="L204" i="1" s="1"/>
  <c r="M204" i="1" s="1"/>
  <c r="AC225" i="1"/>
  <c r="V225" i="1"/>
  <c r="Z225" i="1" s="1"/>
  <c r="AB225" i="1"/>
  <c r="Q225" i="1"/>
  <c r="O225" i="1" s="1"/>
  <c r="R225" i="1" s="1"/>
  <c r="L225" i="1" s="1"/>
  <c r="M225" i="1" s="1"/>
  <c r="V113" i="1"/>
  <c r="Z113" i="1" s="1"/>
  <c r="AC113" i="1"/>
  <c r="AD113" i="1" s="1"/>
  <c r="AB113" i="1"/>
  <c r="Q113" i="1"/>
  <c r="O113" i="1" s="1"/>
  <c r="R113" i="1" s="1"/>
  <c r="L113" i="1" s="1"/>
  <c r="M113" i="1" s="1"/>
  <c r="V129" i="1"/>
  <c r="Z129" i="1" s="1"/>
  <c r="AC129" i="1"/>
  <c r="AD129" i="1" s="1"/>
  <c r="AB129" i="1"/>
  <c r="Q129" i="1"/>
  <c r="O129" i="1" s="1"/>
  <c r="R129" i="1" s="1"/>
  <c r="L129" i="1" s="1"/>
  <c r="M129" i="1" s="1"/>
  <c r="V160" i="1"/>
  <c r="Z160" i="1" s="1"/>
  <c r="AC160" i="1"/>
  <c r="Q160" i="1"/>
  <c r="O160" i="1" s="1"/>
  <c r="R160" i="1" s="1"/>
  <c r="L160" i="1" s="1"/>
  <c r="M160" i="1" s="1"/>
  <c r="AB160" i="1"/>
  <c r="AC191" i="1"/>
  <c r="V191" i="1"/>
  <c r="Z191" i="1" s="1"/>
  <c r="Q191" i="1"/>
  <c r="O191" i="1" s="1"/>
  <c r="R191" i="1" s="1"/>
  <c r="L191" i="1" s="1"/>
  <c r="M191" i="1" s="1"/>
  <c r="AB191" i="1"/>
  <c r="AC194" i="1"/>
  <c r="V194" i="1"/>
  <c r="Z194" i="1" s="1"/>
  <c r="AB194" i="1"/>
  <c r="Q194" i="1"/>
  <c r="O194" i="1" s="1"/>
  <c r="R194" i="1" s="1"/>
  <c r="L194" i="1" s="1"/>
  <c r="M194" i="1" s="1"/>
  <c r="AC222" i="1"/>
  <c r="V222" i="1"/>
  <c r="Z222" i="1" s="1"/>
  <c r="AB222" i="1"/>
  <c r="Q222" i="1"/>
  <c r="O222" i="1" s="1"/>
  <c r="R222" i="1" s="1"/>
  <c r="L222" i="1" s="1"/>
  <c r="M222" i="1" s="1"/>
  <c r="AC238" i="1"/>
  <c r="V238" i="1"/>
  <c r="Z238" i="1" s="1"/>
  <c r="AB238" i="1"/>
  <c r="Q238" i="1"/>
  <c r="O238" i="1" s="1"/>
  <c r="R238" i="1" s="1"/>
  <c r="L238" i="1" s="1"/>
  <c r="M238" i="1" s="1"/>
  <c r="V33" i="1"/>
  <c r="Z33" i="1" s="1"/>
  <c r="AC33" i="1"/>
  <c r="AB33" i="1"/>
  <c r="Q33" i="1"/>
  <c r="O33" i="1" s="1"/>
  <c r="R33" i="1" s="1"/>
  <c r="L33" i="1" s="1"/>
  <c r="M33" i="1" s="1"/>
  <c r="V49" i="1"/>
  <c r="Z49" i="1" s="1"/>
  <c r="AC49" i="1"/>
  <c r="Q49" i="1"/>
  <c r="O49" i="1" s="1"/>
  <c r="R49" i="1" s="1"/>
  <c r="L49" i="1" s="1"/>
  <c r="M49" i="1" s="1"/>
  <c r="AB49" i="1"/>
  <c r="V65" i="1"/>
  <c r="Z65" i="1" s="1"/>
  <c r="AC65" i="1"/>
  <c r="Q65" i="1"/>
  <c r="O65" i="1" s="1"/>
  <c r="R65" i="1" s="1"/>
  <c r="L65" i="1" s="1"/>
  <c r="M65" i="1" s="1"/>
  <c r="AB65" i="1"/>
  <c r="AD95" i="1"/>
  <c r="AD97" i="1"/>
  <c r="V78" i="1"/>
  <c r="Z78" i="1" s="1"/>
  <c r="Q78" i="1"/>
  <c r="O78" i="1" s="1"/>
  <c r="R78" i="1" s="1"/>
  <c r="L78" i="1" s="1"/>
  <c r="M78" i="1" s="1"/>
  <c r="AC78" i="1"/>
  <c r="AB78" i="1"/>
  <c r="AD104" i="1"/>
  <c r="V31" i="1"/>
  <c r="Z31" i="1" s="1"/>
  <c r="AC31" i="1"/>
  <c r="Q31" i="1"/>
  <c r="O31" i="1" s="1"/>
  <c r="R31" i="1" s="1"/>
  <c r="L31" i="1" s="1"/>
  <c r="M31" i="1" s="1"/>
  <c r="AB31" i="1"/>
  <c r="V47" i="1"/>
  <c r="Z47" i="1" s="1"/>
  <c r="AC47" i="1"/>
  <c r="AB47" i="1"/>
  <c r="Q47" i="1"/>
  <c r="O47" i="1" s="1"/>
  <c r="R47" i="1" s="1"/>
  <c r="L47" i="1" s="1"/>
  <c r="M47" i="1" s="1"/>
  <c r="V63" i="1"/>
  <c r="Z63" i="1" s="1"/>
  <c r="AC63" i="1"/>
  <c r="Q63" i="1"/>
  <c r="O63" i="1" s="1"/>
  <c r="R63" i="1" s="1"/>
  <c r="L63" i="1" s="1"/>
  <c r="M63" i="1" s="1"/>
  <c r="AB63" i="1"/>
  <c r="AC106" i="1"/>
  <c r="AD106" i="1" s="1"/>
  <c r="V106" i="1"/>
  <c r="Z106" i="1" s="1"/>
  <c r="AB106" i="1"/>
  <c r="Q106" i="1"/>
  <c r="O106" i="1" s="1"/>
  <c r="R106" i="1" s="1"/>
  <c r="L106" i="1" s="1"/>
  <c r="M106" i="1" s="1"/>
  <c r="V86" i="1"/>
  <c r="Z86" i="1" s="1"/>
  <c r="AC86" i="1"/>
  <c r="Q86" i="1"/>
  <c r="O86" i="1" s="1"/>
  <c r="R86" i="1" s="1"/>
  <c r="L86" i="1" s="1"/>
  <c r="M86" i="1" s="1"/>
  <c r="AB86" i="1"/>
  <c r="V115" i="1"/>
  <c r="Z115" i="1" s="1"/>
  <c r="AC115" i="1"/>
  <c r="AB115" i="1"/>
  <c r="Q115" i="1"/>
  <c r="O115" i="1" s="1"/>
  <c r="R115" i="1" s="1"/>
  <c r="L115" i="1" s="1"/>
  <c r="M115" i="1" s="1"/>
  <c r="V131" i="1"/>
  <c r="Z131" i="1" s="1"/>
  <c r="AC131" i="1"/>
  <c r="AB131" i="1"/>
  <c r="Q131" i="1"/>
  <c r="O131" i="1" s="1"/>
  <c r="R131" i="1" s="1"/>
  <c r="L131" i="1" s="1"/>
  <c r="M131" i="1" s="1"/>
  <c r="AC200" i="1"/>
  <c r="AD200" i="1" s="1"/>
  <c r="V200" i="1"/>
  <c r="Z200" i="1" s="1"/>
  <c r="AB200" i="1"/>
  <c r="Q200" i="1"/>
  <c r="O200" i="1" s="1"/>
  <c r="R200" i="1" s="1"/>
  <c r="L200" i="1" s="1"/>
  <c r="M200" i="1" s="1"/>
  <c r="AC234" i="1"/>
  <c r="AD234" i="1" s="1"/>
  <c r="V234" i="1"/>
  <c r="Z234" i="1" s="1"/>
  <c r="AB234" i="1"/>
  <c r="Q234" i="1"/>
  <c r="O234" i="1" s="1"/>
  <c r="R234" i="1" s="1"/>
  <c r="L234" i="1" s="1"/>
  <c r="M234" i="1" s="1"/>
  <c r="V117" i="1"/>
  <c r="Z117" i="1" s="1"/>
  <c r="AC117" i="1"/>
  <c r="AB117" i="1"/>
  <c r="Q117" i="1"/>
  <c r="O117" i="1" s="1"/>
  <c r="R117" i="1" s="1"/>
  <c r="L117" i="1" s="1"/>
  <c r="M117" i="1" s="1"/>
  <c r="V133" i="1"/>
  <c r="Z133" i="1" s="1"/>
  <c r="AC133" i="1"/>
  <c r="AB133" i="1"/>
  <c r="Q133" i="1"/>
  <c r="O133" i="1" s="1"/>
  <c r="R133" i="1" s="1"/>
  <c r="L133" i="1" s="1"/>
  <c r="M133" i="1" s="1"/>
  <c r="V148" i="1"/>
  <c r="Z148" i="1" s="1"/>
  <c r="AC148" i="1"/>
  <c r="Q148" i="1"/>
  <c r="O148" i="1" s="1"/>
  <c r="R148" i="1" s="1"/>
  <c r="L148" i="1" s="1"/>
  <c r="M148" i="1" s="1"/>
  <c r="AB148" i="1"/>
  <c r="AC190" i="1"/>
  <c r="V190" i="1"/>
  <c r="Z190" i="1" s="1"/>
  <c r="Q190" i="1"/>
  <c r="O190" i="1" s="1"/>
  <c r="R190" i="1" s="1"/>
  <c r="L190" i="1" s="1"/>
  <c r="M190" i="1" s="1"/>
  <c r="AB190" i="1"/>
  <c r="AC192" i="1"/>
  <c r="V192" i="1"/>
  <c r="Z192" i="1" s="1"/>
  <c r="Q192" i="1"/>
  <c r="O192" i="1" s="1"/>
  <c r="R192" i="1" s="1"/>
  <c r="L192" i="1" s="1"/>
  <c r="M192" i="1" s="1"/>
  <c r="AB192" i="1"/>
  <c r="AC232" i="1"/>
  <c r="AD232" i="1" s="1"/>
  <c r="AB232" i="1"/>
  <c r="V232" i="1"/>
  <c r="Z232" i="1" s="1"/>
  <c r="Q232" i="1"/>
  <c r="O232" i="1" s="1"/>
  <c r="R232" i="1" s="1"/>
  <c r="L232" i="1" s="1"/>
  <c r="M232" i="1" s="1"/>
  <c r="AC236" i="1"/>
  <c r="AD236" i="1" s="1"/>
  <c r="V236" i="1"/>
  <c r="Z236" i="1" s="1"/>
  <c r="AB236" i="1"/>
  <c r="Q236" i="1"/>
  <c r="O236" i="1" s="1"/>
  <c r="R236" i="1" s="1"/>
  <c r="L236" i="1" s="1"/>
  <c r="M236" i="1" s="1"/>
  <c r="V82" i="1"/>
  <c r="Z82" i="1" s="1"/>
  <c r="AC82" i="1"/>
  <c r="Q82" i="1"/>
  <c r="O82" i="1" s="1"/>
  <c r="R82" i="1" s="1"/>
  <c r="L82" i="1" s="1"/>
  <c r="M82" i="1" s="1"/>
  <c r="AB82" i="1"/>
  <c r="V150" i="1"/>
  <c r="Z150" i="1" s="1"/>
  <c r="AC150" i="1"/>
  <c r="AB150" i="1"/>
  <c r="Q150" i="1"/>
  <c r="O150" i="1" s="1"/>
  <c r="R150" i="1" s="1"/>
  <c r="L150" i="1" s="1"/>
  <c r="M150" i="1" s="1"/>
  <c r="AC198" i="1"/>
  <c r="V198" i="1"/>
  <c r="Z198" i="1" s="1"/>
  <c r="Q198" i="1"/>
  <c r="O198" i="1" s="1"/>
  <c r="R198" i="1" s="1"/>
  <c r="L198" i="1" s="1"/>
  <c r="M198" i="1" s="1"/>
  <c r="AB198" i="1"/>
  <c r="AD207" i="1"/>
  <c r="V197" i="1"/>
  <c r="Z197" i="1" s="1"/>
  <c r="AC197" i="1"/>
  <c r="AD197" i="1" s="1"/>
  <c r="Q197" i="1"/>
  <c r="O197" i="1" s="1"/>
  <c r="R197" i="1" s="1"/>
  <c r="L197" i="1" s="1"/>
  <c r="M197" i="1" s="1"/>
  <c r="AB197" i="1"/>
  <c r="AD218" i="1"/>
  <c r="AD155" i="1"/>
  <c r="AC230" i="1"/>
  <c r="AD230" i="1" s="1"/>
  <c r="AB230" i="1"/>
  <c r="V230" i="1"/>
  <c r="Z230" i="1" s="1"/>
  <c r="Q230" i="1"/>
  <c r="O230" i="1" s="1"/>
  <c r="R230" i="1" s="1"/>
  <c r="L230" i="1" s="1"/>
  <c r="M230" i="1" s="1"/>
  <c r="V27" i="1"/>
  <c r="Z27" i="1" s="1"/>
  <c r="AC27" i="1"/>
  <c r="AD27" i="1" s="1"/>
  <c r="AB27" i="1"/>
  <c r="Q27" i="1"/>
  <c r="O27" i="1" s="1"/>
  <c r="R27" i="1" s="1"/>
  <c r="L27" i="1" s="1"/>
  <c r="M27" i="1" s="1"/>
  <c r="V59" i="1"/>
  <c r="Z59" i="1" s="1"/>
  <c r="AC59" i="1"/>
  <c r="Q59" i="1"/>
  <c r="O59" i="1" s="1"/>
  <c r="R59" i="1" s="1"/>
  <c r="L59" i="1" s="1"/>
  <c r="M59" i="1" s="1"/>
  <c r="AB59" i="1"/>
  <c r="AC109" i="1"/>
  <c r="AD109" i="1" s="1"/>
  <c r="AB109" i="1"/>
  <c r="V109" i="1"/>
  <c r="Z109" i="1" s="1"/>
  <c r="Q109" i="1"/>
  <c r="O109" i="1" s="1"/>
  <c r="R109" i="1" s="1"/>
  <c r="L109" i="1" s="1"/>
  <c r="M109" i="1" s="1"/>
  <c r="AD72" i="1"/>
  <c r="V21" i="1"/>
  <c r="Z21" i="1" s="1"/>
  <c r="AC21" i="1"/>
  <c r="AB21" i="1"/>
  <c r="Q21" i="1"/>
  <c r="O21" i="1" s="1"/>
  <c r="R21" i="1" s="1"/>
  <c r="L21" i="1" s="1"/>
  <c r="M21" i="1" s="1"/>
  <c r="V37" i="1"/>
  <c r="Z37" i="1" s="1"/>
  <c r="AC37" i="1"/>
  <c r="AB37" i="1"/>
  <c r="Q37" i="1"/>
  <c r="O37" i="1" s="1"/>
  <c r="R37" i="1" s="1"/>
  <c r="L37" i="1" s="1"/>
  <c r="M37" i="1" s="1"/>
  <c r="V53" i="1"/>
  <c r="Z53" i="1" s="1"/>
  <c r="AC53" i="1"/>
  <c r="Q53" i="1"/>
  <c r="O53" i="1" s="1"/>
  <c r="R53" i="1" s="1"/>
  <c r="L53" i="1" s="1"/>
  <c r="M53" i="1" s="1"/>
  <c r="AB53" i="1"/>
  <c r="V69" i="1"/>
  <c r="Z69" i="1" s="1"/>
  <c r="AC69" i="1"/>
  <c r="Q69" i="1"/>
  <c r="O69" i="1" s="1"/>
  <c r="R69" i="1" s="1"/>
  <c r="L69" i="1" s="1"/>
  <c r="M69" i="1" s="1"/>
  <c r="AB69" i="1"/>
  <c r="V88" i="1"/>
  <c r="Z88" i="1" s="1"/>
  <c r="AC88" i="1"/>
  <c r="Q88" i="1"/>
  <c r="O88" i="1" s="1"/>
  <c r="R88" i="1" s="1"/>
  <c r="L88" i="1" s="1"/>
  <c r="M88" i="1" s="1"/>
  <c r="AB88" i="1"/>
  <c r="AD157" i="1"/>
  <c r="V154" i="1"/>
  <c r="Z154" i="1" s="1"/>
  <c r="AC154" i="1"/>
  <c r="AB154" i="1"/>
  <c r="Q154" i="1"/>
  <c r="O154" i="1" s="1"/>
  <c r="R154" i="1" s="1"/>
  <c r="L154" i="1" s="1"/>
  <c r="M154" i="1" s="1"/>
  <c r="AC189" i="1"/>
  <c r="V189" i="1"/>
  <c r="Z189" i="1" s="1"/>
  <c r="AB189" i="1"/>
  <c r="Q189" i="1"/>
  <c r="O189" i="1" s="1"/>
  <c r="R189" i="1" s="1"/>
  <c r="L189" i="1" s="1"/>
  <c r="M189" i="1" s="1"/>
  <c r="V195" i="1"/>
  <c r="Z195" i="1" s="1"/>
  <c r="AC195" i="1"/>
  <c r="AD195" i="1" s="1"/>
  <c r="Q195" i="1"/>
  <c r="O195" i="1" s="1"/>
  <c r="R195" i="1" s="1"/>
  <c r="L195" i="1" s="1"/>
  <c r="M195" i="1" s="1"/>
  <c r="AB195" i="1"/>
  <c r="V235" i="1"/>
  <c r="Z235" i="1" s="1"/>
  <c r="AC235" i="1"/>
  <c r="AD235" i="1" s="1"/>
  <c r="Q235" i="1"/>
  <c r="O235" i="1" s="1"/>
  <c r="R235" i="1" s="1"/>
  <c r="L235" i="1" s="1"/>
  <c r="M235" i="1" s="1"/>
  <c r="AB235" i="1"/>
  <c r="V119" i="1"/>
  <c r="Z119" i="1" s="1"/>
  <c r="AC119" i="1"/>
  <c r="AB119" i="1"/>
  <c r="Q119" i="1"/>
  <c r="O119" i="1" s="1"/>
  <c r="R119" i="1" s="1"/>
  <c r="L119" i="1" s="1"/>
  <c r="M119" i="1" s="1"/>
  <c r="V135" i="1"/>
  <c r="Z135" i="1" s="1"/>
  <c r="AC135" i="1"/>
  <c r="AB135" i="1"/>
  <c r="Q135" i="1"/>
  <c r="O135" i="1" s="1"/>
  <c r="R135" i="1" s="1"/>
  <c r="L135" i="1" s="1"/>
  <c r="M135" i="1" s="1"/>
  <c r="V142" i="1"/>
  <c r="Z142" i="1" s="1"/>
  <c r="AC142" i="1"/>
  <c r="AB142" i="1"/>
  <c r="Q142" i="1"/>
  <c r="O142" i="1" s="1"/>
  <c r="R142" i="1" s="1"/>
  <c r="L142" i="1" s="1"/>
  <c r="M142" i="1" s="1"/>
  <c r="V183" i="1"/>
  <c r="Z183" i="1" s="1"/>
  <c r="AC183" i="1"/>
  <c r="Q183" i="1"/>
  <c r="O183" i="1" s="1"/>
  <c r="R183" i="1" s="1"/>
  <c r="L183" i="1" s="1"/>
  <c r="M183" i="1" s="1"/>
  <c r="AB183" i="1"/>
  <c r="V84" i="1"/>
  <c r="Z84" i="1" s="1"/>
  <c r="Q84" i="1"/>
  <c r="O84" i="1" s="1"/>
  <c r="R84" i="1" s="1"/>
  <c r="L84" i="1" s="1"/>
  <c r="M84" i="1" s="1"/>
  <c r="AC84" i="1"/>
  <c r="AD84" i="1" s="1"/>
  <c r="AB84" i="1"/>
  <c r="V121" i="1"/>
  <c r="Z121" i="1" s="1"/>
  <c r="AC121" i="1"/>
  <c r="AB121" i="1"/>
  <c r="Q121" i="1"/>
  <c r="O121" i="1" s="1"/>
  <c r="R121" i="1" s="1"/>
  <c r="L121" i="1" s="1"/>
  <c r="M121" i="1" s="1"/>
  <c r="V137" i="1"/>
  <c r="Z137" i="1" s="1"/>
  <c r="AC137" i="1"/>
  <c r="AB137" i="1"/>
  <c r="Q137" i="1"/>
  <c r="O137" i="1" s="1"/>
  <c r="R137" i="1" s="1"/>
  <c r="L137" i="1" s="1"/>
  <c r="M137" i="1" s="1"/>
  <c r="AD147" i="1"/>
  <c r="V152" i="1"/>
  <c r="Z152" i="1" s="1"/>
  <c r="AC152" i="1"/>
  <c r="AD152" i="1" s="1"/>
  <c r="AB152" i="1"/>
  <c r="Q152" i="1"/>
  <c r="O152" i="1" s="1"/>
  <c r="R152" i="1" s="1"/>
  <c r="L152" i="1" s="1"/>
  <c r="M152" i="1" s="1"/>
  <c r="V185" i="1"/>
  <c r="Z185" i="1" s="1"/>
  <c r="AC185" i="1"/>
  <c r="AD185" i="1" s="1"/>
  <c r="Q185" i="1"/>
  <c r="O185" i="1" s="1"/>
  <c r="R185" i="1" s="1"/>
  <c r="L185" i="1" s="1"/>
  <c r="M185" i="1" s="1"/>
  <c r="AB185" i="1"/>
  <c r="AD213" i="1"/>
  <c r="V206" i="1"/>
  <c r="Z206" i="1" s="1"/>
  <c r="AC206" i="1"/>
  <c r="AD206" i="1" s="1"/>
  <c r="AB206" i="1"/>
  <c r="Q206" i="1"/>
  <c r="O206" i="1" s="1"/>
  <c r="R206" i="1" s="1"/>
  <c r="L206" i="1" s="1"/>
  <c r="M206" i="1" s="1"/>
  <c r="AC223" i="1"/>
  <c r="AD223" i="1" s="1"/>
  <c r="V223" i="1"/>
  <c r="Z223" i="1" s="1"/>
  <c r="AB223" i="1"/>
  <c r="Q223" i="1"/>
  <c r="O223" i="1" s="1"/>
  <c r="R223" i="1" s="1"/>
  <c r="L223" i="1" s="1"/>
  <c r="M223" i="1" s="1"/>
  <c r="AD196" i="1" l="1"/>
  <c r="AD67" i="1"/>
  <c r="AD135" i="1"/>
  <c r="AD65" i="1"/>
  <c r="AD49" i="1"/>
  <c r="AD33" i="1"/>
  <c r="AD160" i="1"/>
  <c r="AD73" i="1"/>
  <c r="AD57" i="1"/>
  <c r="AD41" i="1"/>
  <c r="AD25" i="1"/>
  <c r="AD137" i="1"/>
  <c r="AD121" i="1"/>
  <c r="AD183" i="1"/>
  <c r="AD142" i="1"/>
  <c r="AD119" i="1"/>
  <c r="AD154" i="1"/>
  <c r="AD189" i="1"/>
  <c r="AD88" i="1"/>
  <c r="AD69" i="1"/>
  <c r="AD53" i="1"/>
  <c r="AD37" i="1"/>
  <c r="AD21" i="1"/>
  <c r="AD150" i="1"/>
  <c r="AD82" i="1"/>
  <c r="AD148" i="1"/>
  <c r="AD133" i="1"/>
  <c r="AD117" i="1"/>
  <c r="AD131" i="1"/>
  <c r="AD115" i="1"/>
  <c r="AD86" i="1"/>
  <c r="AD63" i="1"/>
  <c r="AD47" i="1"/>
  <c r="AD31" i="1"/>
  <c r="AD78" i="1"/>
  <c r="AD238" i="1"/>
  <c r="AD222" i="1"/>
  <c r="AD194" i="1"/>
  <c r="AD191" i="1"/>
  <c r="AD225" i="1"/>
  <c r="AD127" i="1"/>
  <c r="AD111" i="1"/>
  <c r="AD107" i="1"/>
  <c r="AD229" i="1"/>
  <c r="AD227" i="1"/>
  <c r="AD59" i="1"/>
  <c r="AD198" i="1"/>
  <c r="AD192" i="1"/>
  <c r="AD190" i="1"/>
  <c r="AD80" i="1"/>
  <c r="AD237" i="1"/>
</calcChain>
</file>

<file path=xl/sharedStrings.xml><?xml version="1.0" encoding="utf-8"?>
<sst xmlns="http://schemas.openxmlformats.org/spreadsheetml/2006/main" count="3761" uniqueCount="1314">
  <si>
    <t>File opened</t>
  </si>
  <si>
    <t>2024-05-29 10:03:48</t>
  </si>
  <si>
    <t>Console s/n</t>
  </si>
  <si>
    <t>68C-811876</t>
  </si>
  <si>
    <t>Console ver</t>
  </si>
  <si>
    <t>Bluestem v.2.1.08</t>
  </si>
  <si>
    <t>Scripts ver</t>
  </si>
  <si>
    <t>2022.05  2.1.08, Aug 2022</t>
  </si>
  <si>
    <t>Head s/n</t>
  </si>
  <si>
    <t>68H-711866</t>
  </si>
  <si>
    <t>Head ver</t>
  </si>
  <si>
    <t>1.4.22</t>
  </si>
  <si>
    <t>Head cal</t>
  </si>
  <si>
    <t>{"flowazero": "0.26608", "co2azero": "0.913987", "flowmeterzero": "0.988926", "h2obspanconc1": "17.78", "co2bzero": "0.945268", "h2obspan2": "0", "oxygen": "21", "h2oaspanconc1": "17.78", "flowbzero": "0.28906", "ssa_ref": "39980.7", "co2aspanconc1": "424", "co2bspan1": "1.00964", "h2obzero": "1.02807", "co2bspan2a": "0.104559", "ssb_ref": "35601.5", "co2aspan1": "1.01157", "h2oazero": "1.02685", "co2bspanconc2": "298.9", "h2obspan1": "1.04913", "h2oaspan1": "1.03956", "co2bspan2": "-0.0290863", "tazero": "0.0398865", "tbzero": "0.120966", "co2bspan2b": "0.105249", "co2bspanconc1": "424", "h2oaspan2": "0", "co2aspan2b": "0.106043", "h2obspanconc2": "0", "co2aspanconc2": "298.9", "h2oaspan2b": "0.0979988", "co2aspan2": "-0.0274214", "co2aspan2a": "0.10513", "h2oaspan2a": "0.0942691", "h2oaspanconc2": "0", "h2obspan2b": "0.0980528", "chamberpressurezero": "2.69445", "h2obspan2a": "0.0934608"}</t>
  </si>
  <si>
    <t>CO2 rangematch</t>
  </si>
  <si>
    <t/>
  </si>
  <si>
    <t>H2O rangematch</t>
  </si>
  <si>
    <t>Chamber type</t>
  </si>
  <si>
    <t>6800-01A</t>
  </si>
  <si>
    <t>Chamber s/n</t>
  </si>
  <si>
    <t>MPF-831667</t>
  </si>
  <si>
    <t>Chamber rev</t>
  </si>
  <si>
    <t>0</t>
  </si>
  <si>
    <t>Chamber cal</t>
  </si>
  <si>
    <t>Fluorometer</t>
  </si>
  <si>
    <t>Flr. Version</t>
  </si>
  <si>
    <t>10:03:48</t>
  </si>
  <si>
    <t>Stability Definition:	Ca (GasEx): Slp&lt;1 Per=15	ΔCO2 (Meas2): Slp&lt;0.5 Per=20	ΔH2O (Meas2): Slp&lt;0.1 Per=20</t>
  </si>
  <si>
    <t>SysConst</t>
  </si>
  <si>
    <t>AvgTime</t>
  </si>
  <si>
    <t>4</t>
  </si>
  <si>
    <t>Oxygen</t>
  </si>
  <si>
    <t>21</t>
  </si>
  <si>
    <t>ChambConst</t>
  </si>
  <si>
    <t>Chamber</t>
  </si>
  <si>
    <t>Aperture</t>
  </si>
  <si>
    <t>6 cm²</t>
  </si>
  <si>
    <t>blc_a</t>
  </si>
  <si>
    <t>blc_b</t>
  </si>
  <si>
    <t>blc_c</t>
  </si>
  <si>
    <t>blc_d</t>
  </si>
  <si>
    <t>blc_e</t>
  </si>
  <si>
    <t>blc_minS</t>
  </si>
  <si>
    <t>blc_maxS</t>
  </si>
  <si>
    <t>blc_Po</t>
  </si>
  <si>
    <t>Const</t>
  </si>
  <si>
    <t>S</t>
  </si>
  <si>
    <t>K</t>
  </si>
  <si>
    <t>Geometry</t>
  </si>
  <si>
    <t>0: Broadleaf</t>
  </si>
  <si>
    <t>CustomBLC</t>
  </si>
  <si>
    <t>Dyn</t>
  </si>
  <si>
    <t>LTConst</t>
  </si>
  <si>
    <t>deltaTw</t>
  </si>
  <si>
    <t>fT1</t>
  </si>
  <si>
    <t>fT2</t>
  </si>
  <si>
    <t>fTeb</t>
  </si>
  <si>
    <t>LQConst</t>
  </si>
  <si>
    <t>Leaf</t>
  </si>
  <si>
    <t>standard</t>
  </si>
  <si>
    <t>Ambient</t>
  </si>
  <si>
    <t>Sun+Sky</t>
  </si>
  <si>
    <t>abs_ambient</t>
  </si>
  <si>
    <t>abs_redLED</t>
  </si>
  <si>
    <t>abs_greenLED</t>
  </si>
  <si>
    <t>abs_blueLED</t>
  </si>
  <si>
    <t>abs_whiteLED</t>
  </si>
  <si>
    <t>abs_redFlr</t>
  </si>
  <si>
    <t>abs_blueFlr</t>
  </si>
  <si>
    <t>k_ambient</t>
  </si>
  <si>
    <t>k_redLED</t>
  </si>
  <si>
    <t>k_greenLED</t>
  </si>
  <si>
    <t>k_blueLED</t>
  </si>
  <si>
    <t>k_whiteLED</t>
  </si>
  <si>
    <t>k_redFlr</t>
  </si>
  <si>
    <t>k_blueFlr</t>
  </si>
  <si>
    <t>QConst</t>
  </si>
  <si>
    <t>fQ_Amb_in</t>
  </si>
  <si>
    <t>fQ_Amb_out</t>
  </si>
  <si>
    <t>fQ_HeadLS</t>
  </si>
  <si>
    <t>fQ_ConsoleLS</t>
  </si>
  <si>
    <t>fQ_Flr</t>
  </si>
  <si>
    <t>LeakConst</t>
  </si>
  <si>
    <t>fan_a</t>
  </si>
  <si>
    <t>fan_b</t>
  </si>
  <si>
    <t>fan_c</t>
  </si>
  <si>
    <t>fan_d</t>
  </si>
  <si>
    <t>Fs_meas</t>
  </si>
  <si>
    <t>3.51218 82.4206 368.127 623.033 869.023 1075.12 1281.18 1450.47</t>
  </si>
  <si>
    <t>Fs_true</t>
  </si>
  <si>
    <t>0.190416 104.496 399.814 601.226 802.12 1000.89 1202.15 1401.23</t>
  </si>
  <si>
    <t>leak_wt</t>
  </si>
  <si>
    <t>SysObs</t>
  </si>
  <si>
    <t>GasEx</t>
  </si>
  <si>
    <t>Dynamic</t>
  </si>
  <si>
    <t>Leak</t>
  </si>
  <si>
    <t>FLR</t>
  </si>
  <si>
    <t>MPF</t>
  </si>
  <si>
    <t>FastKntcs</t>
  </si>
  <si>
    <t>LeafQ</t>
  </si>
  <si>
    <t>Meas</t>
  </si>
  <si>
    <t>Meas2</t>
  </si>
  <si>
    <t>FlrLS</t>
  </si>
  <si>
    <t>FlrStats</t>
  </si>
  <si>
    <t>MchEvent</t>
  </si>
  <si>
    <t>Stability</t>
  </si>
  <si>
    <t>Raw</t>
  </si>
  <si>
    <t>Status2</t>
  </si>
  <si>
    <t>Auxiliary</t>
  </si>
  <si>
    <t>MchStatus</t>
  </si>
  <si>
    <t>ConStatus</t>
  </si>
  <si>
    <t>Status</t>
  </si>
  <si>
    <t>obs</t>
  </si>
  <si>
    <t>time</t>
  </si>
  <si>
    <t>elapsed</t>
  </si>
  <si>
    <t>date</t>
  </si>
  <si>
    <t>hhmmss</t>
  </si>
  <si>
    <t>averaging</t>
  </si>
  <si>
    <t>TIME</t>
  </si>
  <si>
    <t>E</t>
  </si>
  <si>
    <t>Emm</t>
  </si>
  <si>
    <t>A</t>
  </si>
  <si>
    <t>Ca</t>
  </si>
  <si>
    <t>Ci</t>
  </si>
  <si>
    <t>Pci</t>
  </si>
  <si>
    <t>Pca</t>
  </si>
  <si>
    <t>gsw</t>
  </si>
  <si>
    <t>gbw</t>
  </si>
  <si>
    <t>gtw</t>
  </si>
  <si>
    <t>gtc</t>
  </si>
  <si>
    <t>Rabs</t>
  </si>
  <si>
    <t>TleafEB</t>
  </si>
  <si>
    <t>TleafCnd</t>
  </si>
  <si>
    <t>SVPleaf</t>
  </si>
  <si>
    <t>RHcham</t>
  </si>
  <si>
    <t>VPcham</t>
  </si>
  <si>
    <t>SVPcham</t>
  </si>
  <si>
    <t>VPDleaf</t>
  </si>
  <si>
    <t>LatHFlux</t>
  </si>
  <si>
    <t>SenHFlux</t>
  </si>
  <si>
    <t>NetTherm</t>
  </si>
  <si>
    <t>EBSum</t>
  </si>
  <si>
    <t>Asty</t>
  </si>
  <si>
    <t>Esty</t>
  </si>
  <si>
    <t>Adyn</t>
  </si>
  <si>
    <t>Crd</t>
  </si>
  <si>
    <t>Csd</t>
  </si>
  <si>
    <t>dCsd/dt</t>
  </si>
  <si>
    <t>αVc</t>
  </si>
  <si>
    <t>Edyn</t>
  </si>
  <si>
    <t>Hr</t>
  </si>
  <si>
    <t>Hs</t>
  </si>
  <si>
    <t>dHs/dt</t>
  </si>
  <si>
    <t>αVh</t>
  </si>
  <si>
    <t>LeakPct</t>
  </si>
  <si>
    <t>CorrFact</t>
  </si>
  <si>
    <t>CorrFactPct</t>
  </si>
  <si>
    <t>Fan</t>
  </si>
  <si>
    <t>DarkAdaptedID</t>
  </si>
  <si>
    <t>Qmax_d</t>
  </si>
  <si>
    <t>Fo</t>
  </si>
  <si>
    <t>Fm</t>
  </si>
  <si>
    <t>Fv/Fm</t>
  </si>
  <si>
    <t>A_dark</t>
  </si>
  <si>
    <t>LightAdaptedID</t>
  </si>
  <si>
    <t>Qmax</t>
  </si>
  <si>
    <t>Fs</t>
  </si>
  <si>
    <t>Fm'</t>
  </si>
  <si>
    <t>PhiPS2</t>
  </si>
  <si>
    <t>PS2/1</t>
  </si>
  <si>
    <t>Qabs_fs</t>
  </si>
  <si>
    <t>A_fs</t>
  </si>
  <si>
    <t>ETR</t>
  </si>
  <si>
    <t>PhiCO2</t>
  </si>
  <si>
    <t>NPQ</t>
  </si>
  <si>
    <t>alt._Fo'</t>
  </si>
  <si>
    <t>DarkPulseID</t>
  </si>
  <si>
    <t>Fmin</t>
  </si>
  <si>
    <t>Fo'</t>
  </si>
  <si>
    <t>qP</t>
  </si>
  <si>
    <t>qN</t>
  </si>
  <si>
    <t>qP_Fo</t>
  </si>
  <si>
    <t>qN_Fo</t>
  </si>
  <si>
    <t>qL</t>
  </si>
  <si>
    <t>1-qL</t>
  </si>
  <si>
    <t>ID</t>
  </si>
  <si>
    <t>P1_dur</t>
  </si>
  <si>
    <t>P1_Fmax</t>
  </si>
  <si>
    <t>T@P1_Fmax</t>
  </si>
  <si>
    <t>Q@P1_Fmax</t>
  </si>
  <si>
    <t>P1_PredF</t>
  </si>
  <si>
    <t>P1_ΔF</t>
  </si>
  <si>
    <t>P2_dur</t>
  </si>
  <si>
    <t>P2_ramp</t>
  </si>
  <si>
    <t>P2_int</t>
  </si>
  <si>
    <t>P2_int_se</t>
  </si>
  <si>
    <t>P2_slp</t>
  </si>
  <si>
    <t>P2_slp_se</t>
  </si>
  <si>
    <t>P2_R2</t>
  </si>
  <si>
    <t>P2_dQdt</t>
  </si>
  <si>
    <t>P3_dur</t>
  </si>
  <si>
    <t>P3_Fmax</t>
  </si>
  <si>
    <t>T@P3_Fmax</t>
  </si>
  <si>
    <t>Q@P3_Fmax</t>
  </si>
  <si>
    <t>P3_PredF</t>
  </si>
  <si>
    <t>P3_ΔF</t>
  </si>
  <si>
    <t>Dur</t>
  </si>
  <si>
    <t>DCo</t>
  </si>
  <si>
    <t>InitSlope</t>
  </si>
  <si>
    <t>F1</t>
  </si>
  <si>
    <t>T@F1</t>
  </si>
  <si>
    <t>T@HIR</t>
  </si>
  <si>
    <t>F2</t>
  </si>
  <si>
    <t>T@F2</t>
  </si>
  <si>
    <t>DCmax</t>
  </si>
  <si>
    <t>T@DCmax</t>
  </si>
  <si>
    <t>PhiPS2_dc</t>
  </si>
  <si>
    <t>Qin</t>
  </si>
  <si>
    <t>Qabs</t>
  </si>
  <si>
    <t>alpha</t>
  </si>
  <si>
    <t>convert</t>
  </si>
  <si>
    <t>CO2_s</t>
  </si>
  <si>
    <t>CO2_r</t>
  </si>
  <si>
    <t>H2O_s</t>
  </si>
  <si>
    <t>H2O_r</t>
  </si>
  <si>
    <t>CO2_a</t>
  </si>
  <si>
    <t>H2O_a</t>
  </si>
  <si>
    <t>Flow</t>
  </si>
  <si>
    <t>Pa</t>
  </si>
  <si>
    <t>ΔPcham</t>
  </si>
  <si>
    <t>Tair</t>
  </si>
  <si>
    <t>Tleaf</t>
  </si>
  <si>
    <t>Tleaf2</t>
  </si>
  <si>
    <t>Offset</t>
  </si>
  <si>
    <t>Offset2</t>
  </si>
  <si>
    <t>Fan_speed</t>
  </si>
  <si>
    <t>Qamb_in</t>
  </si>
  <si>
    <t>Qamb_out</t>
  </si>
  <si>
    <t>ΔCO2</t>
  </si>
  <si>
    <t>CO2_s_d</t>
  </si>
  <si>
    <t>CO2_r_d</t>
  </si>
  <si>
    <t>ΔH2O</t>
  </si>
  <si>
    <t>CO2_b</t>
  </si>
  <si>
    <t>H2O_b</t>
  </si>
  <si>
    <t>e_s</t>
  </si>
  <si>
    <t>e_r</t>
  </si>
  <si>
    <t>Td_s</t>
  </si>
  <si>
    <t>Td_r</t>
  </si>
  <si>
    <t>Q</t>
  </si>
  <si>
    <t>f_red</t>
  </si>
  <si>
    <t>f_blue</t>
  </si>
  <si>
    <t>f_farred</t>
  </si>
  <si>
    <t>F</t>
  </si>
  <si>
    <t>Q_modavg</t>
  </si>
  <si>
    <t>F_dc</t>
  </si>
  <si>
    <t>Pc</t>
  </si>
  <si>
    <t>Tled</t>
  </si>
  <si>
    <t>TDigital</t>
  </si>
  <si>
    <t>TPreamp</t>
  </si>
  <si>
    <t>TPwrSpy</t>
  </si>
  <si>
    <t>TDrive</t>
  </si>
  <si>
    <t>Q_red</t>
  </si>
  <si>
    <t>Q_blue</t>
  </si>
  <si>
    <t>Q_farred</t>
  </si>
  <si>
    <t>TSPF</t>
  </si>
  <si>
    <t>state</t>
  </si>
  <si>
    <t>F_avg</t>
  </si>
  <si>
    <t>dF/dt</t>
  </si>
  <si>
    <t>dF_dc/dt</t>
  </si>
  <si>
    <t>F_dc_avg</t>
  </si>
  <si>
    <t>period</t>
  </si>
  <si>
    <t>co2_t</t>
  </si>
  <si>
    <t>h2o_t</t>
  </si>
  <si>
    <t>count</t>
  </si>
  <si>
    <t>co2_adj</t>
  </si>
  <si>
    <t>h2o_adj</t>
  </si>
  <si>
    <t>co2_match</t>
  </si>
  <si>
    <t>h2o_match</t>
  </si>
  <si>
    <t>co2_at</t>
  </si>
  <si>
    <t>h2o_at</t>
  </si>
  <si>
    <t>co2_cv</t>
  </si>
  <si>
    <t>h2o_cv</t>
  </si>
  <si>
    <t>ΔCO2:MN</t>
  </si>
  <si>
    <t>ΔCO2:SLP</t>
  </si>
  <si>
    <t>ΔCO2:SD</t>
  </si>
  <si>
    <t>ΔCO2:OK</t>
  </si>
  <si>
    <t>Ca:MN</t>
  </si>
  <si>
    <t>Ca:SLP</t>
  </si>
  <si>
    <t>Ca:SD</t>
  </si>
  <si>
    <t>Ca:OK</t>
  </si>
  <si>
    <t>ΔH2O:MN</t>
  </si>
  <si>
    <t>ΔH2O:SLP</t>
  </si>
  <si>
    <t>ΔH2O:SD</t>
  </si>
  <si>
    <t>ΔH2O:OK</t>
  </si>
  <si>
    <t>Stable</t>
  </si>
  <si>
    <t>Total</t>
  </si>
  <si>
    <t>State</t>
  </si>
  <si>
    <t>Vflow</t>
  </si>
  <si>
    <t>VPchamber</t>
  </si>
  <si>
    <t>abs_c_a</t>
  </si>
  <si>
    <t>abs_c_b</t>
  </si>
  <si>
    <t>abs_h_a</t>
  </si>
  <si>
    <t>abs_h_b</t>
  </si>
  <si>
    <t>Wc_s</t>
  </si>
  <si>
    <t>Wc_r</t>
  </si>
  <si>
    <t>Wco_s</t>
  </si>
  <si>
    <t>Wco_r</t>
  </si>
  <si>
    <t>Ww_s</t>
  </si>
  <si>
    <t>Ww_r</t>
  </si>
  <si>
    <t>Wwo_s</t>
  </si>
  <si>
    <t>Wwo_r</t>
  </si>
  <si>
    <t>Flow_s_v</t>
  </si>
  <si>
    <t>Flow_r_v</t>
  </si>
  <si>
    <t>Tleaf_mv</t>
  </si>
  <si>
    <t>Tleaf2_mv</t>
  </si>
  <si>
    <t>Tleaf_j</t>
  </si>
  <si>
    <t>Tleaf2_j</t>
  </si>
  <si>
    <t>Console_RH</t>
  </si>
  <si>
    <t>Console_T</t>
  </si>
  <si>
    <t>Console_H2O</t>
  </si>
  <si>
    <t>Fan_%</t>
  </si>
  <si>
    <t>Flow_%</t>
  </si>
  <si>
    <t>Pump</t>
  </si>
  <si>
    <t>Tchp_pwm</t>
  </si>
  <si>
    <t>Txchg_pwm</t>
  </si>
  <si>
    <t>diag_20v</t>
  </si>
  <si>
    <t>diag_5_4v</t>
  </si>
  <si>
    <t>diag_12v</t>
  </si>
  <si>
    <t>diag_5va</t>
  </si>
  <si>
    <t>diag_3_3vf</t>
  </si>
  <si>
    <t>AccCO2_soda</t>
  </si>
  <si>
    <t>AccH2O_hum</t>
  </si>
  <si>
    <t>CO2_hrs</t>
  </si>
  <si>
    <t>AccH2O_des</t>
  </si>
  <si>
    <t>ADC_CH1</t>
  </si>
  <si>
    <t>ADC_CH2</t>
  </si>
  <si>
    <t>ADC_CH3</t>
  </si>
  <si>
    <t>ADC_CH4</t>
  </si>
  <si>
    <t>ADC_CH5</t>
  </si>
  <si>
    <t>ADC_CH6</t>
  </si>
  <si>
    <t>ADC_CH7</t>
  </si>
  <si>
    <t>ADC_CH8</t>
  </si>
  <si>
    <t>DAC_1</t>
  </si>
  <si>
    <t>DAC_2</t>
  </si>
  <si>
    <t>DAC_3</t>
  </si>
  <si>
    <t>DAC_4</t>
  </si>
  <si>
    <t>GPIO</t>
  </si>
  <si>
    <t>GPIO_dir</t>
  </si>
  <si>
    <t>excit_5v</t>
  </si>
  <si>
    <t>power_12v</t>
  </si>
  <si>
    <t>power_5v</t>
  </si>
  <si>
    <t>ch1_pullup</t>
  </si>
  <si>
    <t>AuxPower</t>
  </si>
  <si>
    <t>MatchValveR</t>
  </si>
  <si>
    <t>MatchValveS</t>
  </si>
  <si>
    <t>MatchCO2</t>
  </si>
  <si>
    <t>MatchH2O</t>
  </si>
  <si>
    <t>cf_co2_a</t>
  </si>
  <si>
    <t>cf_co2_b</t>
  </si>
  <si>
    <t>cf_co2_c</t>
  </si>
  <si>
    <t>cf_co2_d</t>
  </si>
  <si>
    <t>cf_h2o_a</t>
  </si>
  <si>
    <t>cf_h2o_b</t>
  </si>
  <si>
    <t>cf_h2o_c</t>
  </si>
  <si>
    <t>cf_h2o_d</t>
  </si>
  <si>
    <t>co2_fit_low</t>
  </si>
  <si>
    <t>co2_fit_high</t>
  </si>
  <si>
    <t>h2o_fit_low</t>
  </si>
  <si>
    <t>h2o_fit_high</t>
  </si>
  <si>
    <t>co2_elapsed</t>
  </si>
  <si>
    <t>h2o_elapsed</t>
  </si>
  <si>
    <t>CO2_f</t>
  </si>
  <si>
    <t>CO2_f_s</t>
  </si>
  <si>
    <t>Pump_f</t>
  </si>
  <si>
    <t>Pump_f_s</t>
  </si>
  <si>
    <t>Pump_p</t>
  </si>
  <si>
    <t>Pump_p_s</t>
  </si>
  <si>
    <t>Tboard</t>
  </si>
  <si>
    <t>V_system</t>
  </si>
  <si>
    <t>DIAG</t>
  </si>
  <si>
    <t>Flow_s</t>
  </si>
  <si>
    <t>Flow_r</t>
  </si>
  <si>
    <t>Txchg</t>
  </si>
  <si>
    <t>Tirga</t>
  </si>
  <si>
    <t>Tchopper</t>
  </si>
  <si>
    <t>Ts</t>
  </si>
  <si>
    <t>Tr</t>
  </si>
  <si>
    <t>CO2_%</t>
  </si>
  <si>
    <t>Desiccant_%</t>
  </si>
  <si>
    <t>Humidifier_%</t>
  </si>
  <si>
    <t>Txchg_sp</t>
  </si>
  <si>
    <t>CO2_r_sp</t>
  </si>
  <si>
    <t>H2O_r_sp</t>
  </si>
  <si>
    <t>SS_s</t>
  </si>
  <si>
    <t>SS_r</t>
  </si>
  <si>
    <t>s</t>
  </si>
  <si>
    <t>mol m⁻² s⁻¹</t>
  </si>
  <si>
    <t>mmol m⁻² s⁻¹</t>
  </si>
  <si>
    <t>µmol m⁻² s⁻¹</t>
  </si>
  <si>
    <t>µmol mol⁻¹</t>
  </si>
  <si>
    <t>W m⁻²</t>
  </si>
  <si>
    <t>°C</t>
  </si>
  <si>
    <t>kPa</t>
  </si>
  <si>
    <t>%</t>
  </si>
  <si>
    <t>µmol mol⁻¹ s⁻¹</t>
  </si>
  <si>
    <t>cm³</t>
  </si>
  <si>
    <t>mmol mol⁻¹</t>
  </si>
  <si>
    <t>mmol mol⁻¹ s⁻¹</t>
  </si>
  <si>
    <t>µmol s⁻¹</t>
  </si>
  <si>
    <t>µmol µmol⁻¹</t>
  </si>
  <si>
    <t>ms</t>
  </si>
  <si>
    <t>centimol m⁻² s⁻¹</t>
  </si>
  <si>
    <t>mol m⁻² s⁻²</t>
  </si>
  <si>
    <t>s⁻¹</t>
  </si>
  <si>
    <t>J/µmol</t>
  </si>
  <si>
    <t>rpm</t>
  </si>
  <si>
    <t>min⁻¹</t>
  </si>
  <si>
    <t>secs</t>
  </si>
  <si>
    <t>µmol/mol</t>
  </si>
  <si>
    <t>mmol/mol</t>
  </si>
  <si>
    <t>µmol mol⁻¹ min⁻¹</t>
  </si>
  <si>
    <t>mmol mol⁻¹ min⁻¹</t>
  </si>
  <si>
    <t>V</t>
  </si>
  <si>
    <t>mV</t>
  </si>
  <si>
    <t>mg</t>
  </si>
  <si>
    <t>hrs</t>
  </si>
  <si>
    <t>min</t>
  </si>
  <si>
    <t>20190605 17:09:23</t>
  </si>
  <si>
    <t>17:09:23</t>
  </si>
  <si>
    <t>RECT-1569-20240529-10_35_16</t>
  </si>
  <si>
    <t>-</t>
  </si>
  <si>
    <t>17:09:51</t>
  </si>
  <si>
    <t>3/3</t>
  </si>
  <si>
    <t>11111111</t>
  </si>
  <si>
    <t>oooooooo</t>
  </si>
  <si>
    <t>off</t>
  </si>
  <si>
    <t>20190605 17:14:23</t>
  </si>
  <si>
    <t>17:14:23</t>
  </si>
  <si>
    <t>RECT-1570-20240529-10_40_16</t>
  </si>
  <si>
    <t>17:14:49</t>
  </si>
  <si>
    <t>20190605 17:19:23</t>
  </si>
  <si>
    <t>17:19:23</t>
  </si>
  <si>
    <t>RECT-1571-20240529-10_45_16</t>
  </si>
  <si>
    <t>17:19:48</t>
  </si>
  <si>
    <t>20190605 17:24:23</t>
  </si>
  <si>
    <t>17:24:23</t>
  </si>
  <si>
    <t>RECT-1572-20240529-10_50_16</t>
  </si>
  <si>
    <t>17:24:50</t>
  </si>
  <si>
    <t>2/3</t>
  </si>
  <si>
    <t>20190605 17:29:23</t>
  </si>
  <si>
    <t>17:29:23</t>
  </si>
  <si>
    <t>RECT-1573-20240529-10_55_16</t>
  </si>
  <si>
    <t>17:29:48</t>
  </si>
  <si>
    <t>20190605 17:34:23</t>
  </si>
  <si>
    <t>17:34:23</t>
  </si>
  <si>
    <t>RECT-1574-20240529-11_00_16</t>
  </si>
  <si>
    <t>17:34:49</t>
  </si>
  <si>
    <t>20190605 17:39:23</t>
  </si>
  <si>
    <t>17:39:23</t>
  </si>
  <si>
    <t>RECT-1575-20240529-11_05_16</t>
  </si>
  <si>
    <t>17:39:49</t>
  </si>
  <si>
    <t>20190605 17:44:24</t>
  </si>
  <si>
    <t>17:44:24</t>
  </si>
  <si>
    <t>RECT-1576-20240529-11_10_17</t>
  </si>
  <si>
    <t>17:44:48</t>
  </si>
  <si>
    <t>20190605 17:49:24</t>
  </si>
  <si>
    <t>17:49:24</t>
  </si>
  <si>
    <t>RECT-1577-20240529-11_15_17</t>
  </si>
  <si>
    <t>17:49:52</t>
  </si>
  <si>
    <t>20190605 17:54:24</t>
  </si>
  <si>
    <t>17:54:24</t>
  </si>
  <si>
    <t>RECT-1578-20240529-11_20_17</t>
  </si>
  <si>
    <t>17:54:53</t>
  </si>
  <si>
    <t>20190605 17:59:24</t>
  </si>
  <si>
    <t>17:59:24</t>
  </si>
  <si>
    <t>RECT-1579-20240529-11_25_17</t>
  </si>
  <si>
    <t>17:59:52</t>
  </si>
  <si>
    <t>20190605 18:09:23</t>
  </si>
  <si>
    <t>18:09:23</t>
  </si>
  <si>
    <t>RECT-1580-20240529-11_35_16</t>
  </si>
  <si>
    <t>18:09:52</t>
  </si>
  <si>
    <t>20190605 18:14:23</t>
  </si>
  <si>
    <t>18:14:23</t>
  </si>
  <si>
    <t>RECT-1581-20240529-11_40_17</t>
  </si>
  <si>
    <t>18:14:47</t>
  </si>
  <si>
    <t>20190605 18:19:23</t>
  </si>
  <si>
    <t>18:19:23</t>
  </si>
  <si>
    <t>RECT-1582-20240529-11_45_17</t>
  </si>
  <si>
    <t>18:19:49</t>
  </si>
  <si>
    <t>20190605 18:24:23</t>
  </si>
  <si>
    <t>18:24:23</t>
  </si>
  <si>
    <t>RECT-1583-20240529-11_50_17</t>
  </si>
  <si>
    <t>18:24:49</t>
  </si>
  <si>
    <t>20190605 18:29:23</t>
  </si>
  <si>
    <t>18:29:23</t>
  </si>
  <si>
    <t>RECT-1584-20240529-11_55_17</t>
  </si>
  <si>
    <t>18:29:51</t>
  </si>
  <si>
    <t>20190605 18:34:23</t>
  </si>
  <si>
    <t>18:34:23</t>
  </si>
  <si>
    <t>RECT-1585-20240529-12_00_17</t>
  </si>
  <si>
    <t>18:34:52</t>
  </si>
  <si>
    <t>20190605 18:39:24</t>
  </si>
  <si>
    <t>18:39:24</t>
  </si>
  <si>
    <t>RECT-1586-20240529-12_05_18</t>
  </si>
  <si>
    <t>18:39:55</t>
  </si>
  <si>
    <t>20190605 18:44:24</t>
  </si>
  <si>
    <t>18:44:24</t>
  </si>
  <si>
    <t>RECT-1587-20240529-12_10_18</t>
  </si>
  <si>
    <t>18:44:54</t>
  </si>
  <si>
    <t>20190605 18:49:24</t>
  </si>
  <si>
    <t>18:49:24</t>
  </si>
  <si>
    <t>RECT-1588-20240529-12_15_18</t>
  </si>
  <si>
    <t>18:49:52</t>
  </si>
  <si>
    <t>20190605 18:54:24</t>
  </si>
  <si>
    <t>18:54:24</t>
  </si>
  <si>
    <t>RECT-1589-20240529-12_20_18</t>
  </si>
  <si>
    <t>18:54:54</t>
  </si>
  <si>
    <t>20190605 18:59:24</t>
  </si>
  <si>
    <t>18:59:24</t>
  </si>
  <si>
    <t>RECT-1590-20240529-12_25_18</t>
  </si>
  <si>
    <t>18:59:50</t>
  </si>
  <si>
    <t>20190605 19:09:23</t>
  </si>
  <si>
    <t>19:09:23</t>
  </si>
  <si>
    <t>RECT-1591-20240529-12_35_17</t>
  </si>
  <si>
    <t>19:09:57</t>
  </si>
  <si>
    <t>20190605 19:14:23</t>
  </si>
  <si>
    <t>19:14:23</t>
  </si>
  <si>
    <t>RECT-1592-20240529-12_40_17</t>
  </si>
  <si>
    <t>19:14:47</t>
  </si>
  <si>
    <t>20190605 19:19:23</t>
  </si>
  <si>
    <t>19:19:23</t>
  </si>
  <si>
    <t>RECT-1593-20240529-12_45_17</t>
  </si>
  <si>
    <t>19:19:53</t>
  </si>
  <si>
    <t>20190605 19:24:23</t>
  </si>
  <si>
    <t>19:24:23</t>
  </si>
  <si>
    <t>RECT-1594-20240529-12_50_17</t>
  </si>
  <si>
    <t>19:24:50</t>
  </si>
  <si>
    <t>20190605 19:29:24</t>
  </si>
  <si>
    <t>19:29:24</t>
  </si>
  <si>
    <t>RECT-1595-20240529-12_55_18</t>
  </si>
  <si>
    <t>19:29:50</t>
  </si>
  <si>
    <t>20190605 19:34:24</t>
  </si>
  <si>
    <t>19:34:24</t>
  </si>
  <si>
    <t>RECT-1596-20240529-13_00_18</t>
  </si>
  <si>
    <t>19:34:57</t>
  </si>
  <si>
    <t>20190605 19:39:24</t>
  </si>
  <si>
    <t>19:39:24</t>
  </si>
  <si>
    <t>RECT-1597-20240529-13_05_18</t>
  </si>
  <si>
    <t>19:39:50</t>
  </si>
  <si>
    <t>20190605 19:44:24</t>
  </si>
  <si>
    <t>19:44:24</t>
  </si>
  <si>
    <t>RECT-1598-20240529-13_10_18</t>
  </si>
  <si>
    <t>19:44:56</t>
  </si>
  <si>
    <t>20190605 19:49:24</t>
  </si>
  <si>
    <t>19:49:24</t>
  </si>
  <si>
    <t>RECT-1599-20240529-13_15_18</t>
  </si>
  <si>
    <t>19:49:50</t>
  </si>
  <si>
    <t>20190605 19:54:24</t>
  </si>
  <si>
    <t>19:54:24</t>
  </si>
  <si>
    <t>RECT-1600-20240529-13_20_18</t>
  </si>
  <si>
    <t>19:55:00</t>
  </si>
  <si>
    <t>20190605 19:59:24</t>
  </si>
  <si>
    <t>19:59:24</t>
  </si>
  <si>
    <t>RECT-1601-20240529-13_25_18</t>
  </si>
  <si>
    <t>19:59:51</t>
  </si>
  <si>
    <t>20190605 20:09:23</t>
  </si>
  <si>
    <t>20:09:23</t>
  </si>
  <si>
    <t>RECT-1602-20240529-13_35_17</t>
  </si>
  <si>
    <t>20:09:49</t>
  </si>
  <si>
    <t>20190605 20:14:23</t>
  </si>
  <si>
    <t>20:14:23</t>
  </si>
  <si>
    <t>RECT-1603-20240529-13_40_18</t>
  </si>
  <si>
    <t>20:15:01</t>
  </si>
  <si>
    <t>20190605 20:19:24</t>
  </si>
  <si>
    <t>20:19:24</t>
  </si>
  <si>
    <t>RECT-1604-20240529-13_45_19</t>
  </si>
  <si>
    <t>20:19:50</t>
  </si>
  <si>
    <t>20190605 20:24:24</t>
  </si>
  <si>
    <t>20:24:24</t>
  </si>
  <si>
    <t>RECT-1605-20240529-13_50_19</t>
  </si>
  <si>
    <t>20:24:52</t>
  </si>
  <si>
    <t>20190605 20:29:24</t>
  </si>
  <si>
    <t>20:29:24</t>
  </si>
  <si>
    <t>RECT-1606-20240529-13_55_19</t>
  </si>
  <si>
    <t>20:29:53</t>
  </si>
  <si>
    <t>20190605 20:34:24</t>
  </si>
  <si>
    <t>20:34:24</t>
  </si>
  <si>
    <t>RECT-1607-20240529-14_00_19</t>
  </si>
  <si>
    <t>20:34:57</t>
  </si>
  <si>
    <t>20190605 20:39:24</t>
  </si>
  <si>
    <t>20:39:24</t>
  </si>
  <si>
    <t>RECT-1608-20240529-14_05_19</t>
  </si>
  <si>
    <t>20:39:52</t>
  </si>
  <si>
    <t>20190605 20:44:24</t>
  </si>
  <si>
    <t>20:44:24</t>
  </si>
  <si>
    <t>RECT-1609-20240529-14_10_19</t>
  </si>
  <si>
    <t>20:44:58</t>
  </si>
  <si>
    <t>20190605 20:49:24</t>
  </si>
  <si>
    <t>20:49:24</t>
  </si>
  <si>
    <t>RECT-1610-20240529-14_15_19</t>
  </si>
  <si>
    <t>20:49:50</t>
  </si>
  <si>
    <t>20190605 20:54:24</t>
  </si>
  <si>
    <t>20:54:24</t>
  </si>
  <si>
    <t>RECT-1611-20240529-14_20_19</t>
  </si>
  <si>
    <t>20:54:50</t>
  </si>
  <si>
    <t>20190605 20:59:24</t>
  </si>
  <si>
    <t>20:59:24</t>
  </si>
  <si>
    <t>RECT-1612-20240529-14_25_19</t>
  </si>
  <si>
    <t>20:59:50</t>
  </si>
  <si>
    <t>20190605 21:09:23</t>
  </si>
  <si>
    <t>21:09:23</t>
  </si>
  <si>
    <t>RECT-1613-20240529-14_35_18</t>
  </si>
  <si>
    <t>21:09:49</t>
  </si>
  <si>
    <t>20190605 21:14:24</t>
  </si>
  <si>
    <t>21:14:24</t>
  </si>
  <si>
    <t>RECT-1614-20240529-14_40_19</t>
  </si>
  <si>
    <t>21:14:53</t>
  </si>
  <si>
    <t>20190605 21:19:24</t>
  </si>
  <si>
    <t>21:19:24</t>
  </si>
  <si>
    <t>RECT-1615-20240529-14_45_19</t>
  </si>
  <si>
    <t>21:19:50</t>
  </si>
  <si>
    <t>20190605 21:24:24</t>
  </si>
  <si>
    <t>21:24:24</t>
  </si>
  <si>
    <t>RECT-1616-20240529-14_50_19</t>
  </si>
  <si>
    <t>21:24:54</t>
  </si>
  <si>
    <t>20190605 21:29:24</t>
  </si>
  <si>
    <t>21:29:24</t>
  </si>
  <si>
    <t>RECT-1617-20240529-14_55_19</t>
  </si>
  <si>
    <t>21:29:48</t>
  </si>
  <si>
    <t>20190605 21:34:24</t>
  </si>
  <si>
    <t>21:34:24</t>
  </si>
  <si>
    <t>RECT-1618-20240529-15_00_19</t>
  </si>
  <si>
    <t>21:34:54</t>
  </si>
  <si>
    <t>20190605 21:39:24</t>
  </si>
  <si>
    <t>21:39:24</t>
  </si>
  <si>
    <t>RECT-1619-20240529-15_05_19</t>
  </si>
  <si>
    <t>21:39:53</t>
  </si>
  <si>
    <t>20190605 21:44:24</t>
  </si>
  <si>
    <t>21:44:24</t>
  </si>
  <si>
    <t>RECT-1620-20240529-15_10_19</t>
  </si>
  <si>
    <t>21:44:54</t>
  </si>
  <si>
    <t>20190605 21:49:24</t>
  </si>
  <si>
    <t>21:49:24</t>
  </si>
  <si>
    <t>RECT-1621-20240529-15_15_19</t>
  </si>
  <si>
    <t>21:49:51</t>
  </si>
  <si>
    <t>20190605 21:54:24</t>
  </si>
  <si>
    <t>21:54:24</t>
  </si>
  <si>
    <t>RECT-1622-20240529-15_20_19</t>
  </si>
  <si>
    <t>21:54:54</t>
  </si>
  <si>
    <t>20190605 21:59:24</t>
  </si>
  <si>
    <t>21:59:24</t>
  </si>
  <si>
    <t>RECT-1623-20240529-15_25_19</t>
  </si>
  <si>
    <t>21:59:50</t>
  </si>
  <si>
    <t>20190605 22:09:24</t>
  </si>
  <si>
    <t>22:09:24</t>
  </si>
  <si>
    <t>RECT-1624-20240529-15_35_19</t>
  </si>
  <si>
    <t>22:09:52</t>
  </si>
  <si>
    <t>20190605 22:14:24</t>
  </si>
  <si>
    <t>22:14:24</t>
  </si>
  <si>
    <t>RECT-1625-20240529-15_40_19</t>
  </si>
  <si>
    <t>22:14:52</t>
  </si>
  <si>
    <t>20190605 22:19:24</t>
  </si>
  <si>
    <t>22:19:24</t>
  </si>
  <si>
    <t>RECT-1626-20240529-15_45_19</t>
  </si>
  <si>
    <t>22:19:57</t>
  </si>
  <si>
    <t>20190605 22:24:24</t>
  </si>
  <si>
    <t>22:24:24</t>
  </si>
  <si>
    <t>RECT-1627-20240529-15_50_19</t>
  </si>
  <si>
    <t>22:24:53</t>
  </si>
  <si>
    <t>20190605 22:29:24</t>
  </si>
  <si>
    <t>22:29:24</t>
  </si>
  <si>
    <t>RECT-1628-20240529-15_55_19</t>
  </si>
  <si>
    <t>22:29:50</t>
  </si>
  <si>
    <t>20190605 22:34:24</t>
  </si>
  <si>
    <t>22:34:24</t>
  </si>
  <si>
    <t>RECT-1629-20240529-16_00_20</t>
  </si>
  <si>
    <t>22:34:56</t>
  </si>
  <si>
    <t>20190605 22:39:24</t>
  </si>
  <si>
    <t>22:39:24</t>
  </si>
  <si>
    <t>RECT-1630-20240529-16_05_19</t>
  </si>
  <si>
    <t>22:39:55</t>
  </si>
  <si>
    <t>20190605 22:44:24</t>
  </si>
  <si>
    <t>22:44:24</t>
  </si>
  <si>
    <t>RECT-1631-20240529-16_10_20</t>
  </si>
  <si>
    <t>22:44:53</t>
  </si>
  <si>
    <t>20190605 22:49:24</t>
  </si>
  <si>
    <t>22:49:24</t>
  </si>
  <si>
    <t>RECT-1632-20240529-16_15_20</t>
  </si>
  <si>
    <t>22:49:50</t>
  </si>
  <si>
    <t>20190605 22:54:24</t>
  </si>
  <si>
    <t>22:54:24</t>
  </si>
  <si>
    <t>RECT-1633-20240529-16_20_20</t>
  </si>
  <si>
    <t>22:54:48</t>
  </si>
  <si>
    <t>20190605 22:59:25</t>
  </si>
  <si>
    <t>22:59:25</t>
  </si>
  <si>
    <t>RECT-1634-20240529-16_25_21</t>
  </si>
  <si>
    <t>22:59:49</t>
  </si>
  <si>
    <t>20190605 23:09:24</t>
  </si>
  <si>
    <t>23:09:24</t>
  </si>
  <si>
    <t>RECT-1635-20240529-16_35_20</t>
  </si>
  <si>
    <t>23:10:01</t>
  </si>
  <si>
    <t>20190605 23:14:24</t>
  </si>
  <si>
    <t>23:14:24</t>
  </si>
  <si>
    <t>RECT-1636-20240529-16_40_20</t>
  </si>
  <si>
    <t>23:14:50</t>
  </si>
  <si>
    <t>20190605 23:19:24</t>
  </si>
  <si>
    <t>23:19:24</t>
  </si>
  <si>
    <t>RECT-1637-20240529-16_45_20</t>
  </si>
  <si>
    <t>23:19:57</t>
  </si>
  <si>
    <t>20190605 23:24:24</t>
  </si>
  <si>
    <t>23:24:24</t>
  </si>
  <si>
    <t>RECT-1638-20240529-16_50_20</t>
  </si>
  <si>
    <t>23:24:51</t>
  </si>
  <si>
    <t>20190605 23:29:24</t>
  </si>
  <si>
    <t>23:29:24</t>
  </si>
  <si>
    <t>RECT-1639-20240529-16_55_20</t>
  </si>
  <si>
    <t>23:29:50</t>
  </si>
  <si>
    <t>20190605 23:34:24</t>
  </si>
  <si>
    <t>23:34:24</t>
  </si>
  <si>
    <t>RECT-1640-20240529-17_00_20</t>
  </si>
  <si>
    <t>23:34:51</t>
  </si>
  <si>
    <t>20190605 23:39:24</t>
  </si>
  <si>
    <t>23:39:24</t>
  </si>
  <si>
    <t>RECT-1641-20240529-17_05_20</t>
  </si>
  <si>
    <t>23:39:51</t>
  </si>
  <si>
    <t>20190605 23:44:24</t>
  </si>
  <si>
    <t>23:44:24</t>
  </si>
  <si>
    <t>RECT-1642-20240529-17_10_20</t>
  </si>
  <si>
    <t>23:44:54</t>
  </si>
  <si>
    <t>20190605 23:49:24</t>
  </si>
  <si>
    <t>23:49:24</t>
  </si>
  <si>
    <t>RECT-1643-20240529-17_15_20</t>
  </si>
  <si>
    <t>23:49:51</t>
  </si>
  <si>
    <t>20190605 23:54:25</t>
  </si>
  <si>
    <t>23:54:25</t>
  </si>
  <si>
    <t>RECT-1644-20240529-17_20_21</t>
  </si>
  <si>
    <t>23:54:51</t>
  </si>
  <si>
    <t>20190605 23:59:25</t>
  </si>
  <si>
    <t>23:59:25</t>
  </si>
  <si>
    <t>RECT-1645-20240529-17_25_21</t>
  </si>
  <si>
    <t>23:59:55</t>
  </si>
  <si>
    <t>20190606 00:09:24</t>
  </si>
  <si>
    <t>00:09:24</t>
  </si>
  <si>
    <t>RECT-1646-20240529-17_35_20</t>
  </si>
  <si>
    <t>00:09:55</t>
  </si>
  <si>
    <t>20190606 00:14:24</t>
  </si>
  <si>
    <t>00:14:24</t>
  </si>
  <si>
    <t>RECT-1647-20240529-17_40_20</t>
  </si>
  <si>
    <t>00:14:50</t>
  </si>
  <si>
    <t>20190606 00:19:24</t>
  </si>
  <si>
    <t>00:19:24</t>
  </si>
  <si>
    <t>RECT-1648-20240529-17_45_20</t>
  </si>
  <si>
    <t>00:19:53</t>
  </si>
  <si>
    <t>20190606 00:24:24</t>
  </si>
  <si>
    <t>00:24:24</t>
  </si>
  <si>
    <t>RECT-1649-20240529-17_50_20</t>
  </si>
  <si>
    <t>00:24:52</t>
  </si>
  <si>
    <t>20190606 00:29:24</t>
  </si>
  <si>
    <t>00:29:24</t>
  </si>
  <si>
    <t>RECT-1650-20240529-17_55_20</t>
  </si>
  <si>
    <t>00:29:49</t>
  </si>
  <si>
    <t>20190606 00:34:24</t>
  </si>
  <si>
    <t>00:34:24</t>
  </si>
  <si>
    <t>RECT-1651-20240529-18_00_20</t>
  </si>
  <si>
    <t>00:34:49</t>
  </si>
  <si>
    <t>20190606 00:39:24</t>
  </si>
  <si>
    <t>00:39:24</t>
  </si>
  <si>
    <t>RECT-1652-20240529-18_05_20</t>
  </si>
  <si>
    <t>00:39:58</t>
  </si>
  <si>
    <t>20190606 00:44:25</t>
  </si>
  <si>
    <t>00:44:25</t>
  </si>
  <si>
    <t>RECT-1653-20240529-18_10_21</t>
  </si>
  <si>
    <t>00:44:55</t>
  </si>
  <si>
    <t>20190606 00:49:25</t>
  </si>
  <si>
    <t>00:49:25</t>
  </si>
  <si>
    <t>RECT-1654-20240529-18_15_21</t>
  </si>
  <si>
    <t>00:49:47</t>
  </si>
  <si>
    <t>20190606 00:54:25</t>
  </si>
  <si>
    <t>00:54:25</t>
  </si>
  <si>
    <t>RECT-1655-20240529-18_20_21</t>
  </si>
  <si>
    <t>00:54:50</t>
  </si>
  <si>
    <t>20190606 00:59:25</t>
  </si>
  <si>
    <t>00:59:25</t>
  </si>
  <si>
    <t>RECT-1656-20240529-18_25_21</t>
  </si>
  <si>
    <t>00:59:50</t>
  </si>
  <si>
    <t>20190606 01:09:24</t>
  </si>
  <si>
    <t>01:09:24</t>
  </si>
  <si>
    <t>RECT-1657-20240529-18_35_20</t>
  </si>
  <si>
    <t>01:09:53</t>
  </si>
  <si>
    <t>20190606 01:14:24</t>
  </si>
  <si>
    <t>01:14:24</t>
  </si>
  <si>
    <t>RECT-1658-20240529-18_40_21</t>
  </si>
  <si>
    <t>01:14:52</t>
  </si>
  <si>
    <t>20190606 01:19:24</t>
  </si>
  <si>
    <t>01:19:24</t>
  </si>
  <si>
    <t>RECT-1659-20240529-18_45_21</t>
  </si>
  <si>
    <t>01:19:55</t>
  </si>
  <si>
    <t>20190606 01:24:24</t>
  </si>
  <si>
    <t>01:24:24</t>
  </si>
  <si>
    <t>RECT-1660-20240529-18_50_21</t>
  </si>
  <si>
    <t>01:24:48</t>
  </si>
  <si>
    <t>20190606 01:29:24</t>
  </si>
  <si>
    <t>01:29:24</t>
  </si>
  <si>
    <t>RECT-1661-20240529-18_55_21</t>
  </si>
  <si>
    <t>01:29:56</t>
  </si>
  <si>
    <t>20190606 01:34:25</t>
  </si>
  <si>
    <t>01:34:25</t>
  </si>
  <si>
    <t>RECT-1662-20240529-19_00_22</t>
  </si>
  <si>
    <t>01:34:49</t>
  </si>
  <si>
    <t>20190606 01:39:25</t>
  </si>
  <si>
    <t>01:39:25</t>
  </si>
  <si>
    <t>RECT-1663-20240529-19_05_22</t>
  </si>
  <si>
    <t>01:39:52</t>
  </si>
  <si>
    <t>20190606 01:44:25</t>
  </si>
  <si>
    <t>01:44:25</t>
  </si>
  <si>
    <t>RECT-1664-20240529-19_10_22</t>
  </si>
  <si>
    <t>01:44:52</t>
  </si>
  <si>
    <t>20190606 01:49:25</t>
  </si>
  <si>
    <t>01:49:25</t>
  </si>
  <si>
    <t>RECT-1665-20240529-19_15_22</t>
  </si>
  <si>
    <t>01:49:59</t>
  </si>
  <si>
    <t>20190606 01:54:25</t>
  </si>
  <si>
    <t>01:54:25</t>
  </si>
  <si>
    <t>RECT-1666-20240529-19_20_22</t>
  </si>
  <si>
    <t>01:54:57</t>
  </si>
  <si>
    <t>20190606 01:59:25</t>
  </si>
  <si>
    <t>01:59:25</t>
  </si>
  <si>
    <t>RECT-1667-20240529-19_25_22</t>
  </si>
  <si>
    <t>01:59:51</t>
  </si>
  <si>
    <t>20190606 02:09:24</t>
  </si>
  <si>
    <t>02:09:24</t>
  </si>
  <si>
    <t>RECT-1668-20240529-19_35_21</t>
  </si>
  <si>
    <t>02:09:53</t>
  </si>
  <si>
    <t>20190606 02:14:24</t>
  </si>
  <si>
    <t>02:14:24</t>
  </si>
  <si>
    <t>RECT-1669-20240529-19_40_21</t>
  </si>
  <si>
    <t>02:14:48</t>
  </si>
  <si>
    <t>20190606 02:19:24</t>
  </si>
  <si>
    <t>02:19:24</t>
  </si>
  <si>
    <t>RECT-1670-20240529-19_45_21</t>
  </si>
  <si>
    <t>02:19:48</t>
  </si>
  <si>
    <t>20190606 02:24:24</t>
  </si>
  <si>
    <t>02:24:24</t>
  </si>
  <si>
    <t>RECT-1671-20240529-19_50_21</t>
  </si>
  <si>
    <t>02:24:52</t>
  </si>
  <si>
    <t>20190606 02:29:25</t>
  </si>
  <si>
    <t>02:29:25</t>
  </si>
  <si>
    <t>RECT-1672-20240529-19_55_22</t>
  </si>
  <si>
    <t>02:29:55</t>
  </si>
  <si>
    <t>20190606 02:34:25</t>
  </si>
  <si>
    <t>02:34:25</t>
  </si>
  <si>
    <t>RECT-1673-20240529-20_00_22</t>
  </si>
  <si>
    <t>02:34:53</t>
  </si>
  <si>
    <t>20190606 02:39:25</t>
  </si>
  <si>
    <t>02:39:25</t>
  </si>
  <si>
    <t>RECT-1674-20240529-20_05_22</t>
  </si>
  <si>
    <t>02:39:49</t>
  </si>
  <si>
    <t>20190606 02:44:25</t>
  </si>
  <si>
    <t>02:44:25</t>
  </si>
  <si>
    <t>RECT-1675-20240529-20_10_22</t>
  </si>
  <si>
    <t>02:44:52</t>
  </si>
  <si>
    <t>20190606 02:49:25</t>
  </si>
  <si>
    <t>02:49:25</t>
  </si>
  <si>
    <t>RECT-1676-20240529-20_15_22</t>
  </si>
  <si>
    <t>02:49:49</t>
  </si>
  <si>
    <t>20190606 02:54:25</t>
  </si>
  <si>
    <t>02:54:25</t>
  </si>
  <si>
    <t>RECT-1677-20240529-20_20_22</t>
  </si>
  <si>
    <t>02:54:54</t>
  </si>
  <si>
    <t>20190606 02:59:25</t>
  </si>
  <si>
    <t>02:59:25</t>
  </si>
  <si>
    <t>RECT-1678-20240529-20_25_22</t>
  </si>
  <si>
    <t>02:59:51</t>
  </si>
  <si>
    <t>20190606 03:09:24</t>
  </si>
  <si>
    <t>03:09:24</t>
  </si>
  <si>
    <t>RECT-1679-20240529-20_35_21</t>
  </si>
  <si>
    <t>03:09:48</t>
  </si>
  <si>
    <t>20190606 03:14:24</t>
  </si>
  <si>
    <t>03:14:24</t>
  </si>
  <si>
    <t>RECT-1680-20240529-20_40_21</t>
  </si>
  <si>
    <t>03:14:50</t>
  </si>
  <si>
    <t>20190606 03:19:25</t>
  </si>
  <si>
    <t>03:19:25</t>
  </si>
  <si>
    <t>RECT-1681-20240529-20_45_22</t>
  </si>
  <si>
    <t>03:19:55</t>
  </si>
  <si>
    <t>20190606 03:24:25</t>
  </si>
  <si>
    <t>03:24:25</t>
  </si>
  <si>
    <t>RECT-1682-20240529-20_50_22</t>
  </si>
  <si>
    <t>03:24:50</t>
  </si>
  <si>
    <t>20190606 03:29:25</t>
  </si>
  <si>
    <t>03:29:25</t>
  </si>
  <si>
    <t>RECT-1683-20240529-20_55_22</t>
  </si>
  <si>
    <t>03:29:53</t>
  </si>
  <si>
    <t>20190606 03:34:25</t>
  </si>
  <si>
    <t>03:34:25</t>
  </si>
  <si>
    <t>RECT-1684-20240529-21_00_22</t>
  </si>
  <si>
    <t>03:34:47</t>
  </si>
  <si>
    <t>20190606 03:39:25</t>
  </si>
  <si>
    <t>03:39:25</t>
  </si>
  <si>
    <t>RECT-1685-20240529-21_05_22</t>
  </si>
  <si>
    <t>03:39:54</t>
  </si>
  <si>
    <t>20190606 03:44:25</t>
  </si>
  <si>
    <t>03:44:25</t>
  </si>
  <si>
    <t>RECT-1686-20240529-21_10_22</t>
  </si>
  <si>
    <t>03:44:51</t>
  </si>
  <si>
    <t>20190606 03:49:25</t>
  </si>
  <si>
    <t>03:49:25</t>
  </si>
  <si>
    <t>RECT-1687-20240529-21_15_22</t>
  </si>
  <si>
    <t>03:49:48</t>
  </si>
  <si>
    <t>20190606 03:54:25</t>
  </si>
  <si>
    <t>03:54:25</t>
  </si>
  <si>
    <t>RECT-1688-20240529-21_20_23</t>
  </si>
  <si>
    <t>03:54:52</t>
  </si>
  <si>
    <t>20190606 03:59:25</t>
  </si>
  <si>
    <t>03:59:25</t>
  </si>
  <si>
    <t>RECT-1689-20240529-21_25_23</t>
  </si>
  <si>
    <t>04:00:04</t>
  </si>
  <si>
    <t>20190606 04:09:24</t>
  </si>
  <si>
    <t>04:09:24</t>
  </si>
  <si>
    <t>RECT-1690-20240529-21_35_22</t>
  </si>
  <si>
    <t>04:09:47</t>
  </si>
  <si>
    <t>20190606 04:14:25</t>
  </si>
  <si>
    <t>04:14:25</t>
  </si>
  <si>
    <t>RECT-1691-20240529-21_40_23</t>
  </si>
  <si>
    <t>04:14:54</t>
  </si>
  <si>
    <t>20190606 04:19:25</t>
  </si>
  <si>
    <t>04:19:25</t>
  </si>
  <si>
    <t>RECT-1692-20240529-21_45_23</t>
  </si>
  <si>
    <t>04:19:52</t>
  </si>
  <si>
    <t>20190606 04:24:25</t>
  </si>
  <si>
    <t>04:24:25</t>
  </si>
  <si>
    <t>RECT-1693-20240529-21_50_23</t>
  </si>
  <si>
    <t>04:24:50</t>
  </si>
  <si>
    <t>20190606 04:29:25</t>
  </si>
  <si>
    <t>04:29:25</t>
  </si>
  <si>
    <t>RECT-1694-20240529-21_55_23</t>
  </si>
  <si>
    <t>04:29:49</t>
  </si>
  <si>
    <t>20190606 04:34:25</t>
  </si>
  <si>
    <t>04:34:25</t>
  </si>
  <si>
    <t>RECT-1695-20240529-22_00_23</t>
  </si>
  <si>
    <t>04:34:47</t>
  </si>
  <si>
    <t>20190606 04:39:25</t>
  </si>
  <si>
    <t>04:39:25</t>
  </si>
  <si>
    <t>RECT-1696-20240529-22_05_23</t>
  </si>
  <si>
    <t>04:39:49</t>
  </si>
  <si>
    <t>20190606 04:44:25</t>
  </si>
  <si>
    <t>04:44:25</t>
  </si>
  <si>
    <t>RECT-1697-20240529-22_10_23</t>
  </si>
  <si>
    <t>04:44:58</t>
  </si>
  <si>
    <t>20190606 04:49:25</t>
  </si>
  <si>
    <t>04:49:25</t>
  </si>
  <si>
    <t>RECT-1698-20240529-22_15_23</t>
  </si>
  <si>
    <t>04:49:53</t>
  </si>
  <si>
    <t>20190606 04:54:25</t>
  </si>
  <si>
    <t>04:54:25</t>
  </si>
  <si>
    <t>RECT-1699-20240529-22_20_23</t>
  </si>
  <si>
    <t>04:54:52</t>
  </si>
  <si>
    <t>20190606 04:59:25</t>
  </si>
  <si>
    <t>04:59:25</t>
  </si>
  <si>
    <t>RECT-1700-20240529-22_25_23</t>
  </si>
  <si>
    <t>04:59:49</t>
  </si>
  <si>
    <t>20190606 05:09:25</t>
  </si>
  <si>
    <t>05:09:25</t>
  </si>
  <si>
    <t>RECT-1701-20240529-22_35_23</t>
  </si>
  <si>
    <t>05:09:49</t>
  </si>
  <si>
    <t>20190606 05:14:25</t>
  </si>
  <si>
    <t>05:14:25</t>
  </si>
  <si>
    <t>RECT-1702-20240529-22_40_23</t>
  </si>
  <si>
    <t>05:14:55</t>
  </si>
  <si>
    <t>20190606 05:19:25</t>
  </si>
  <si>
    <t>05:19:25</t>
  </si>
  <si>
    <t>RECT-1703-20240529-22_45_23</t>
  </si>
  <si>
    <t>05:19:49</t>
  </si>
  <si>
    <t>20190606 05:24:25</t>
  </si>
  <si>
    <t>05:24:25</t>
  </si>
  <si>
    <t>RECT-1704-20240529-22_50_23</t>
  </si>
  <si>
    <t>05:24:51</t>
  </si>
  <si>
    <t>20190606 05:29:25</t>
  </si>
  <si>
    <t>05:29:25</t>
  </si>
  <si>
    <t>RECT-1705-20240529-22_55_23</t>
  </si>
  <si>
    <t>05:29:55</t>
  </si>
  <si>
    <t>20190606 05:34:25</t>
  </si>
  <si>
    <t>05:34:25</t>
  </si>
  <si>
    <t>RECT-1706-20240529-23_00_23</t>
  </si>
  <si>
    <t>05:34:51</t>
  </si>
  <si>
    <t>20190606 05:39:25</t>
  </si>
  <si>
    <t>05:39:25</t>
  </si>
  <si>
    <t>RECT-1707-20240529-23_05_23</t>
  </si>
  <si>
    <t>05:39:47</t>
  </si>
  <si>
    <t>20190606 05:44:25</t>
  </si>
  <si>
    <t>05:44:25</t>
  </si>
  <si>
    <t>RECT-1708-20240529-23_10_23</t>
  </si>
  <si>
    <t>05:44:49</t>
  </si>
  <si>
    <t>20190606 05:49:25</t>
  </si>
  <si>
    <t>05:49:25</t>
  </si>
  <si>
    <t>RECT-1709-20240529-23_15_23</t>
  </si>
  <si>
    <t>05:49:48</t>
  </si>
  <si>
    <t>20190606 05:54:26</t>
  </si>
  <si>
    <t>05:54:26</t>
  </si>
  <si>
    <t>RECT-1710-20240529-23_20_24</t>
  </si>
  <si>
    <t>05:54:50</t>
  </si>
  <si>
    <t>20190606 05:59:26</t>
  </si>
  <si>
    <t>05:59:26</t>
  </si>
  <si>
    <t>RECT-1711-20240529-23_25_24</t>
  </si>
  <si>
    <t>05:59:51</t>
  </si>
  <si>
    <t>20190606 06:09:25</t>
  </si>
  <si>
    <t>06:09:25</t>
  </si>
  <si>
    <t>RECT-1712-20240529-23_35_23</t>
  </si>
  <si>
    <t>06:09:51</t>
  </si>
  <si>
    <t>20190606 06:14:25</t>
  </si>
  <si>
    <t>06:14:25</t>
  </si>
  <si>
    <t>RECT-1713-20240529-23_40_23</t>
  </si>
  <si>
    <t>06:14:50</t>
  </si>
  <si>
    <t>20190606 06:19:25</t>
  </si>
  <si>
    <t>06:19:25</t>
  </si>
  <si>
    <t>RECT-1714-20240529-23_45_23</t>
  </si>
  <si>
    <t>06:19:49</t>
  </si>
  <si>
    <t>20190606 06:24:25</t>
  </si>
  <si>
    <t>06:24:25</t>
  </si>
  <si>
    <t>RECT-1715-20240529-23_50_24</t>
  </si>
  <si>
    <t>06:24:50</t>
  </si>
  <si>
    <t>20190606 06:29:25</t>
  </si>
  <si>
    <t>06:29:25</t>
  </si>
  <si>
    <t>RECT-1716-20240529-23_55_24</t>
  </si>
  <si>
    <t>06:29:47</t>
  </si>
  <si>
    <t>20190606 06:34:25</t>
  </si>
  <si>
    <t>06:34:25</t>
  </si>
  <si>
    <t>RECT-1717-20240530-00_00_24</t>
  </si>
  <si>
    <t>06:34:49</t>
  </si>
  <si>
    <t>20190606 06:39:25</t>
  </si>
  <si>
    <t>06:39:25</t>
  </si>
  <si>
    <t>RECT-1718-20240530-00_05_24</t>
  </si>
  <si>
    <t>06:39:49</t>
  </si>
  <si>
    <t>20190606 06:44:25</t>
  </si>
  <si>
    <t>06:44:25</t>
  </si>
  <si>
    <t>RECT-1719-20240530-00_10_24</t>
  </si>
  <si>
    <t>06:44:49</t>
  </si>
  <si>
    <t>20190606 06:49:26</t>
  </si>
  <si>
    <t>06:49:26</t>
  </si>
  <si>
    <t>RECT-1720-20240530-00_15_25</t>
  </si>
  <si>
    <t>06:49:48</t>
  </si>
  <si>
    <t>20190606 06:54:26</t>
  </si>
  <si>
    <t>06:54:26</t>
  </si>
  <si>
    <t>RECT-1721-20240530-00_20_25</t>
  </si>
  <si>
    <t>06:54:54</t>
  </si>
  <si>
    <t>20190606 06:59:26</t>
  </si>
  <si>
    <t>06:59:26</t>
  </si>
  <si>
    <t>RECT-1722-20240530-00_25_25</t>
  </si>
  <si>
    <t>06:59:52</t>
  </si>
  <si>
    <t>20190606 07:09:25</t>
  </si>
  <si>
    <t>07:09:25</t>
  </si>
  <si>
    <t>RECT-1723-20240530-00_35_24</t>
  </si>
  <si>
    <t>07:09:51</t>
  </si>
  <si>
    <t>20190606 07:14:25</t>
  </si>
  <si>
    <t>07:14:25</t>
  </si>
  <si>
    <t>RECT-1724-20240530-00_40_24</t>
  </si>
  <si>
    <t>07:14:51</t>
  </si>
  <si>
    <t>20190606 07:19:25</t>
  </si>
  <si>
    <t>07:19:25</t>
  </si>
  <si>
    <t>RECT-1725-20240530-00_45_24</t>
  </si>
  <si>
    <t>07:19:49</t>
  </si>
  <si>
    <t>20190606 07:24:25</t>
  </si>
  <si>
    <t>07:24:25</t>
  </si>
  <si>
    <t>RECT-1726-20240530-00_50_24</t>
  </si>
  <si>
    <t>07:24:55</t>
  </si>
  <si>
    <t>20190606 07:29:25</t>
  </si>
  <si>
    <t>07:29:25</t>
  </si>
  <si>
    <t>RECT-1727-20240530-00_55_24</t>
  </si>
  <si>
    <t>07:29:51</t>
  </si>
  <si>
    <t>20190606 07:34:25</t>
  </si>
  <si>
    <t>07:34:25</t>
  </si>
  <si>
    <t>RECT-1728-20240530-01_00_24</t>
  </si>
  <si>
    <t>07:34:53</t>
  </si>
  <si>
    <t>20190606 07:39:25</t>
  </si>
  <si>
    <t>07:39:25</t>
  </si>
  <si>
    <t>RECT-1729-20240530-01_05_24</t>
  </si>
  <si>
    <t>07:39:47</t>
  </si>
  <si>
    <t>20190606 07:44:26</t>
  </si>
  <si>
    <t>07:44:26</t>
  </si>
  <si>
    <t>RECT-1730-20240530-01_10_25</t>
  </si>
  <si>
    <t>07:45:07</t>
  </si>
  <si>
    <t>20190606 07:49:26</t>
  </si>
  <si>
    <t>07:49:26</t>
  </si>
  <si>
    <t>RECT-1731-20240530-01_15_25</t>
  </si>
  <si>
    <t>07:49:51</t>
  </si>
  <si>
    <t>20190606 07:54:26</t>
  </si>
  <si>
    <t>07:54:26</t>
  </si>
  <si>
    <t>RECT-1732-20240530-01_20_25</t>
  </si>
  <si>
    <t>07:54:55</t>
  </si>
  <si>
    <t>20190606 07:59:26</t>
  </si>
  <si>
    <t>07:59:26</t>
  </si>
  <si>
    <t>RECT-1733-20240530-01_25_25</t>
  </si>
  <si>
    <t>07:59:50</t>
  </si>
  <si>
    <t>20190606 08:09:25</t>
  </si>
  <si>
    <t>08:09:25</t>
  </si>
  <si>
    <t>RECT-1734-20240530-01_35_24</t>
  </si>
  <si>
    <t>08:09:52</t>
  </si>
  <si>
    <t>20190606 08:14:25</t>
  </si>
  <si>
    <t>08:14:25</t>
  </si>
  <si>
    <t>RECT-1735-20240530-01_40_24</t>
  </si>
  <si>
    <t>08:14:49</t>
  </si>
  <si>
    <t>20190606 08:19:25</t>
  </si>
  <si>
    <t>08:19:25</t>
  </si>
  <si>
    <t>RECT-1736-20240530-01_45_24</t>
  </si>
  <si>
    <t>08:19:49</t>
  </si>
  <si>
    <t>20190606 08:24:25</t>
  </si>
  <si>
    <t>08:24:25</t>
  </si>
  <si>
    <t>RECT-1737-20240530-01_50_24</t>
  </si>
  <si>
    <t>08:24:51</t>
  </si>
  <si>
    <t>20190606 08:29:25</t>
  </si>
  <si>
    <t>08:29:25</t>
  </si>
  <si>
    <t>RECT-1738-20240530-01_55_24</t>
  </si>
  <si>
    <t>08:29:49</t>
  </si>
  <si>
    <t>20190606 08:34:26</t>
  </si>
  <si>
    <t>08:34:26</t>
  </si>
  <si>
    <t>RECT-1739-20240530-02_00_25</t>
  </si>
  <si>
    <t>08:34:52</t>
  </si>
  <si>
    <t>20190606 08:39:26</t>
  </si>
  <si>
    <t>08:39:26</t>
  </si>
  <si>
    <t>RECT-1740-20240530-02_05_25</t>
  </si>
  <si>
    <t>08:39:48</t>
  </si>
  <si>
    <t>20190606 08:44:26</t>
  </si>
  <si>
    <t>08:44:26</t>
  </si>
  <si>
    <t>RECT-1741-20240530-02_10_25</t>
  </si>
  <si>
    <t>08:44:51</t>
  </si>
  <si>
    <t>20190606 08:49:26</t>
  </si>
  <si>
    <t>08:49:26</t>
  </si>
  <si>
    <t>RECT-1742-20240530-02_15_26</t>
  </si>
  <si>
    <t>08:49:58</t>
  </si>
  <si>
    <t>20190606 08:54:26</t>
  </si>
  <si>
    <t>08:54:26</t>
  </si>
  <si>
    <t>RECT-1743-20240530-02_20_26</t>
  </si>
  <si>
    <t>08:54:48</t>
  </si>
  <si>
    <t>20190606 08:59:26</t>
  </si>
  <si>
    <t>08:59:26</t>
  </si>
  <si>
    <t>RECT-1744-20240530-02_25_26</t>
  </si>
  <si>
    <t>08:59:53</t>
  </si>
  <si>
    <t>20190606 09:09:25</t>
  </si>
  <si>
    <t>09:09:25</t>
  </si>
  <si>
    <t>RECT-1745-20240530-02_35_25</t>
  </si>
  <si>
    <t>09:09:52</t>
  </si>
  <si>
    <t>20190606 09:14:25</t>
  </si>
  <si>
    <t>09:14:25</t>
  </si>
  <si>
    <t>RECT-1746-20240530-02_40_25</t>
  </si>
  <si>
    <t>09:14:51</t>
  </si>
  <si>
    <t>20190606 09:19:25</t>
  </si>
  <si>
    <t>09:19:25</t>
  </si>
  <si>
    <t>RECT-1747-20240530-02_45_25</t>
  </si>
  <si>
    <t>09:19:48</t>
  </si>
  <si>
    <t>20190606 09:24:26</t>
  </si>
  <si>
    <t>09:24:26</t>
  </si>
  <si>
    <t>RECT-1748-20240530-02_50_26</t>
  </si>
  <si>
    <t>09:24:54</t>
  </si>
  <si>
    <t>20190606 09:29:26</t>
  </si>
  <si>
    <t>09:29:26</t>
  </si>
  <si>
    <t>RECT-1749-20240530-02_55_26</t>
  </si>
  <si>
    <t>09:29:53</t>
  </si>
  <si>
    <t>20190606 09:34:26</t>
  </si>
  <si>
    <t>09:34:26</t>
  </si>
  <si>
    <t>RECT-1750-20240530-03_00_26</t>
  </si>
  <si>
    <t>09:34:48</t>
  </si>
  <si>
    <t>20190606 09:39:26</t>
  </si>
  <si>
    <t>09:39:26</t>
  </si>
  <si>
    <t>RECT-1751-20240530-03_05_26</t>
  </si>
  <si>
    <t>09:39:49</t>
  </si>
  <si>
    <t>20190606 09:44:26</t>
  </si>
  <si>
    <t>09:44:26</t>
  </si>
  <si>
    <t>RECT-1752-20240530-03_10_26</t>
  </si>
  <si>
    <t>09:44:53</t>
  </si>
  <si>
    <t>20190606 09:49:26</t>
  </si>
  <si>
    <t>09:49:26</t>
  </si>
  <si>
    <t>RECT-1753-20240530-03_15_26</t>
  </si>
  <si>
    <t>09:49:51</t>
  </si>
  <si>
    <t>20190606 09:54:26</t>
  </si>
  <si>
    <t>09:54:26</t>
  </si>
  <si>
    <t>RECT-1754-20240530-03_20_26</t>
  </si>
  <si>
    <t>09:54:48</t>
  </si>
  <si>
    <t>20190606 09:59:26</t>
  </si>
  <si>
    <t>09:59:26</t>
  </si>
  <si>
    <t>RECT-1755-20240530-03_25_26</t>
  </si>
  <si>
    <t>09:59:50</t>
  </si>
  <si>
    <t>20190606 10:09:25</t>
  </si>
  <si>
    <t>10:09:25</t>
  </si>
  <si>
    <t>RECT-1756-20240530-03_35_25</t>
  </si>
  <si>
    <t>10:09:53</t>
  </si>
  <si>
    <t>20190606 10:14:26</t>
  </si>
  <si>
    <t>10:14:26</t>
  </si>
  <si>
    <t>RECT-1757-20240530-03_40_26</t>
  </si>
  <si>
    <t>10:14:50</t>
  </si>
  <si>
    <t>20190606 10:19:26</t>
  </si>
  <si>
    <t>10:19:26</t>
  </si>
  <si>
    <t>RECT-1758-20240530-03_45_26</t>
  </si>
  <si>
    <t>10:19:50</t>
  </si>
  <si>
    <t>20190606 10:24:26</t>
  </si>
  <si>
    <t>10:24:26</t>
  </si>
  <si>
    <t>RECT-1759-20240530-03_50_26</t>
  </si>
  <si>
    <t>10:24:55</t>
  </si>
  <si>
    <t>20190606 10:29:26</t>
  </si>
  <si>
    <t>10:29:26</t>
  </si>
  <si>
    <t>RECT-1760-20240530-03_55_26</t>
  </si>
  <si>
    <t>10:29:48</t>
  </si>
  <si>
    <t>20190606 10:34:26</t>
  </si>
  <si>
    <t>10:34:26</t>
  </si>
  <si>
    <t>RECT-1761-20240530-04_00_26</t>
  </si>
  <si>
    <t>10:34:51</t>
  </si>
  <si>
    <t>20190606 10:39:26</t>
  </si>
  <si>
    <t>10:39:26</t>
  </si>
  <si>
    <t>RECT-1762-20240530-04_05_26</t>
  </si>
  <si>
    <t>10:39:52</t>
  </si>
  <si>
    <t>20190606 10:44:26</t>
  </si>
  <si>
    <t>10:44:26</t>
  </si>
  <si>
    <t>RECT-1763-20240530-04_10_26</t>
  </si>
  <si>
    <t>10:44:58</t>
  </si>
  <si>
    <t>20190606 10:49:26</t>
  </si>
  <si>
    <t>10:49:26</t>
  </si>
  <si>
    <t>RECT-1764-20240530-04_15_26</t>
  </si>
  <si>
    <t>10:49:48</t>
  </si>
  <si>
    <t>20190606 10:54:26</t>
  </si>
  <si>
    <t>10:54:26</t>
  </si>
  <si>
    <t>RECT-1765-20240530-04_20_26</t>
  </si>
  <si>
    <t>10:55:02</t>
  </si>
  <si>
    <t>20190606 10:59:26</t>
  </si>
  <si>
    <t>10:59:26</t>
  </si>
  <si>
    <t>RECT-1766-20240530-04_25_26</t>
  </si>
  <si>
    <t>10:59:48</t>
  </si>
  <si>
    <t>20190606 11:09:26</t>
  </si>
  <si>
    <t>11:09:26</t>
  </si>
  <si>
    <t>RECT-1767-20240530-04_35_26</t>
  </si>
  <si>
    <t>11:09:58</t>
  </si>
  <si>
    <t>20190606 11:14:26</t>
  </si>
  <si>
    <t>11:14:26</t>
  </si>
  <si>
    <t>RECT-1768-20240530-04_40_26</t>
  </si>
  <si>
    <t>11:14:56</t>
  </si>
  <si>
    <t>20190606 11:19:26</t>
  </si>
  <si>
    <t>11:19:26</t>
  </si>
  <si>
    <t>RECT-1769-20240530-04_45_26</t>
  </si>
  <si>
    <t>11:19:55</t>
  </si>
  <si>
    <t>20190606 11:24:26</t>
  </si>
  <si>
    <t>11:24:26</t>
  </si>
  <si>
    <t>RECT-1770-20240530-04_50_27</t>
  </si>
  <si>
    <t>11:24:54</t>
  </si>
  <si>
    <t>20190606 11:29:26</t>
  </si>
  <si>
    <t>11:29:26</t>
  </si>
  <si>
    <t>RECT-1771-20240530-04_55_27</t>
  </si>
  <si>
    <t>11:29:57</t>
  </si>
  <si>
    <t>20190606 11:34:26</t>
  </si>
  <si>
    <t>11:34:26</t>
  </si>
  <si>
    <t>RECT-1772-20240530-05_00_27</t>
  </si>
  <si>
    <t>11:34:54</t>
  </si>
  <si>
    <t>20190606 11:39:26</t>
  </si>
  <si>
    <t>11:39:26</t>
  </si>
  <si>
    <t>RECT-1773-20240530-05_05_27</t>
  </si>
  <si>
    <t>11:39:51</t>
  </si>
  <si>
    <t>20190606 11:44:26</t>
  </si>
  <si>
    <t>11:44:26</t>
  </si>
  <si>
    <t>RECT-1774-20240530-05_10_27</t>
  </si>
  <si>
    <t>11:44:59</t>
  </si>
  <si>
    <t>20190606 11:49:26</t>
  </si>
  <si>
    <t>11:49:26</t>
  </si>
  <si>
    <t>RECT-1775-20240530-05_15_27</t>
  </si>
  <si>
    <t>11:49:51</t>
  </si>
  <si>
    <t>20190606 11:54:26</t>
  </si>
  <si>
    <t>11:54:26</t>
  </si>
  <si>
    <t>RECT-1776-20240530-05_20_27</t>
  </si>
  <si>
    <t>11:54:50</t>
  </si>
  <si>
    <t>20190606 11:59:27</t>
  </si>
  <si>
    <t>11:59:27</t>
  </si>
  <si>
    <t>RECT-1777-20240530-05_25_28</t>
  </si>
  <si>
    <t>11:59:52</t>
  </si>
  <si>
    <t>20190606 12:09:26</t>
  </si>
  <si>
    <t>12:09:26</t>
  </si>
  <si>
    <t>RECT-1778-20240530-05_35_27</t>
  </si>
  <si>
    <t>12:09:49</t>
  </si>
  <si>
    <t>20190606 12:14:26</t>
  </si>
  <si>
    <t>12:14:26</t>
  </si>
  <si>
    <t>RECT-1779-20240530-05_40_27</t>
  </si>
  <si>
    <t>12:14:49</t>
  </si>
  <si>
    <t>20190606 12:19:26</t>
  </si>
  <si>
    <t>12:19:26</t>
  </si>
  <si>
    <t>RECT-1780-20240530-05_45_27</t>
  </si>
  <si>
    <t>12:19:48</t>
  </si>
  <si>
    <t>20190606 12:24:26</t>
  </si>
  <si>
    <t>12:24:26</t>
  </si>
  <si>
    <t>RECT-1781-20240530-05_50_27</t>
  </si>
  <si>
    <t>12:24:48</t>
  </si>
  <si>
    <t>20190606 12:29:26</t>
  </si>
  <si>
    <t>12:29:26</t>
  </si>
  <si>
    <t>RECT-1782-20240530-05_55_27</t>
  </si>
  <si>
    <t>12:29:59</t>
  </si>
  <si>
    <t>20190606 12:34:26</t>
  </si>
  <si>
    <t>12:34:26</t>
  </si>
  <si>
    <t>RECT-1783-20240530-06_00_27</t>
  </si>
  <si>
    <t>12:34:51</t>
  </si>
  <si>
    <t>20190606 12:39:26</t>
  </si>
  <si>
    <t>12:39:26</t>
  </si>
  <si>
    <t>RECT-1784-20240530-06_05_27</t>
  </si>
  <si>
    <t>12:39:51</t>
  </si>
  <si>
    <t>20190606 12:44:26</t>
  </si>
  <si>
    <t>12:44:26</t>
  </si>
  <si>
    <t>RECT-1785-20240530-06_10_27</t>
  </si>
  <si>
    <t>12:44:48</t>
  </si>
  <si>
    <t>20190606 12:49:27</t>
  </si>
  <si>
    <t>12:49:27</t>
  </si>
  <si>
    <t>RECT-1786-20240530-06_15_28</t>
  </si>
  <si>
    <t>12:49:50</t>
  </si>
  <si>
    <t>20190606 12:54:27</t>
  </si>
  <si>
    <t>12:54:27</t>
  </si>
  <si>
    <t>RECT-1787-20240530-06_20_28</t>
  </si>
  <si>
    <t>12:55:02</t>
  </si>
  <si>
    <t>20190606 12:59:27</t>
  </si>
  <si>
    <t>12:59:27</t>
  </si>
  <si>
    <t>RECT-1788-20240530-06_25_28</t>
  </si>
  <si>
    <t>12:59:49</t>
  </si>
  <si>
    <t>FvpFmp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</si>
</sst>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D238"/>
  <sheetViews>
    <sheetView tabSelected="1" topLeftCell="BA7" workbookViewId="0">
      <selection activeCell="BQ17" sqref="BQ17"/>
    </sheetView>
  </sheetViews>
  <sheetFormatPr defaultRowHeight="14.5" x14ac:dyDescent="0.35"/>
  <sheetData>
    <row r="2" spans="1:290" x14ac:dyDescent="0.35">
      <c r="A2" t="s">
        <v>28</v>
      </c>
      <c r="B2" t="s">
        <v>29</v>
      </c>
      <c r="C2" t="s">
        <v>31</v>
      </c>
    </row>
    <row r="3" spans="1:290" x14ac:dyDescent="0.35">
      <c r="B3" t="s">
        <v>30</v>
      </c>
      <c r="C3" t="s">
        <v>32</v>
      </c>
    </row>
    <row r="4" spans="1:290" x14ac:dyDescent="0.35">
      <c r="A4" t="s">
        <v>33</v>
      </c>
      <c r="B4" t="s">
        <v>34</v>
      </c>
      <c r="C4" t="s">
        <v>35</v>
      </c>
      <c r="D4" t="s">
        <v>37</v>
      </c>
      <c r="E4" t="s">
        <v>38</v>
      </c>
      <c r="F4" t="s">
        <v>39</v>
      </c>
      <c r="G4" t="s">
        <v>40</v>
      </c>
      <c r="H4" t="s">
        <v>41</v>
      </c>
      <c r="I4" t="s">
        <v>42</v>
      </c>
      <c r="J4" t="s">
        <v>43</v>
      </c>
      <c r="K4" t="s">
        <v>44</v>
      </c>
    </row>
    <row r="5" spans="1:290" x14ac:dyDescent="0.35">
      <c r="B5" t="s">
        <v>18</v>
      </c>
      <c r="C5" t="s">
        <v>36</v>
      </c>
      <c r="D5">
        <v>0.57799999999999996</v>
      </c>
      <c r="E5">
        <v>0.52297389999999999</v>
      </c>
      <c r="F5">
        <v>3.7402519999999999E-3</v>
      </c>
      <c r="G5">
        <v>-6.1979609999999997E-2</v>
      </c>
      <c r="H5">
        <v>-5.6085859999999996E-3</v>
      </c>
      <c r="I5">
        <v>1</v>
      </c>
      <c r="J5">
        <v>6</v>
      </c>
      <c r="K5">
        <v>96.9</v>
      </c>
    </row>
    <row r="6" spans="1:290" x14ac:dyDescent="0.35">
      <c r="A6" t="s">
        <v>45</v>
      </c>
      <c r="B6" t="s">
        <v>46</v>
      </c>
      <c r="C6" t="s">
        <v>47</v>
      </c>
      <c r="D6" t="s">
        <v>48</v>
      </c>
      <c r="E6" t="s">
        <v>50</v>
      </c>
      <c r="F6" t="s">
        <v>51</v>
      </c>
    </row>
    <row r="7" spans="1:290" x14ac:dyDescent="0.35">
      <c r="B7">
        <v>6</v>
      </c>
      <c r="C7">
        <v>0.5</v>
      </c>
      <c r="D7" t="s">
        <v>49</v>
      </c>
      <c r="E7">
        <v>2</v>
      </c>
      <c r="F7" t="b">
        <v>1</v>
      </c>
    </row>
    <row r="8" spans="1:290" x14ac:dyDescent="0.35">
      <c r="A8" t="s">
        <v>52</v>
      </c>
      <c r="B8" t="s">
        <v>53</v>
      </c>
      <c r="C8" t="s">
        <v>54</v>
      </c>
      <c r="D8" t="s">
        <v>55</v>
      </c>
      <c r="E8" t="s">
        <v>56</v>
      </c>
    </row>
    <row r="9" spans="1:290" x14ac:dyDescent="0.35">
      <c r="B9">
        <v>0</v>
      </c>
      <c r="C9">
        <v>0</v>
      </c>
      <c r="D9">
        <v>0</v>
      </c>
      <c r="E9">
        <v>1</v>
      </c>
    </row>
    <row r="10" spans="1:290" x14ac:dyDescent="0.35">
      <c r="A10" t="s">
        <v>57</v>
      </c>
      <c r="B10" t="s">
        <v>58</v>
      </c>
      <c r="C10" t="s">
        <v>60</v>
      </c>
      <c r="D10" t="s">
        <v>62</v>
      </c>
      <c r="E10" t="s">
        <v>63</v>
      </c>
      <c r="F10" t="s">
        <v>64</v>
      </c>
      <c r="G10" t="s">
        <v>65</v>
      </c>
      <c r="H10" t="s">
        <v>66</v>
      </c>
      <c r="I10" t="s">
        <v>67</v>
      </c>
      <c r="J10" t="s">
        <v>68</v>
      </c>
      <c r="K10" t="s">
        <v>69</v>
      </c>
      <c r="L10" t="s">
        <v>70</v>
      </c>
      <c r="M10" t="s">
        <v>71</v>
      </c>
      <c r="N10" t="s">
        <v>72</v>
      </c>
      <c r="O10" t="s">
        <v>73</v>
      </c>
      <c r="P10" t="s">
        <v>74</v>
      </c>
      <c r="Q10" t="s">
        <v>75</v>
      </c>
    </row>
    <row r="11" spans="1:290" x14ac:dyDescent="0.35">
      <c r="B11" t="s">
        <v>59</v>
      </c>
      <c r="C11" t="s">
        <v>61</v>
      </c>
      <c r="D11">
        <v>0.49</v>
      </c>
      <c r="E11">
        <v>0.84</v>
      </c>
      <c r="F11">
        <v>0.7</v>
      </c>
      <c r="G11">
        <v>0.87</v>
      </c>
      <c r="H11">
        <v>0.75</v>
      </c>
      <c r="I11">
        <v>0.84</v>
      </c>
      <c r="J11">
        <v>0.87</v>
      </c>
      <c r="K11">
        <v>0.39</v>
      </c>
      <c r="L11">
        <v>0.18</v>
      </c>
      <c r="M11">
        <v>0.23</v>
      </c>
      <c r="N11">
        <v>0.26</v>
      </c>
      <c r="O11">
        <v>0.21</v>
      </c>
      <c r="P11">
        <v>0.19</v>
      </c>
      <c r="Q11">
        <v>0.25</v>
      </c>
    </row>
    <row r="12" spans="1:290" x14ac:dyDescent="0.35">
      <c r="A12" t="s">
        <v>76</v>
      </c>
      <c r="B12" t="s">
        <v>77</v>
      </c>
      <c r="C12" t="s">
        <v>78</v>
      </c>
      <c r="D12" t="s">
        <v>79</v>
      </c>
      <c r="E12" t="s">
        <v>80</v>
      </c>
      <c r="F12" t="s">
        <v>81</v>
      </c>
    </row>
    <row r="13" spans="1:290" x14ac:dyDescent="0.35">
      <c r="B13">
        <v>0</v>
      </c>
      <c r="C13">
        <v>0</v>
      </c>
      <c r="D13">
        <v>0</v>
      </c>
      <c r="E13">
        <v>0</v>
      </c>
      <c r="F13">
        <v>1</v>
      </c>
    </row>
    <row r="14" spans="1:290" x14ac:dyDescent="0.35">
      <c r="A14" t="s">
        <v>82</v>
      </c>
      <c r="B14" t="s">
        <v>83</v>
      </c>
      <c r="C14" t="s">
        <v>84</v>
      </c>
      <c r="D14" t="s">
        <v>85</v>
      </c>
      <c r="E14" t="s">
        <v>86</v>
      </c>
      <c r="F14" t="s">
        <v>87</v>
      </c>
      <c r="G14" t="s">
        <v>89</v>
      </c>
      <c r="H14" t="s">
        <v>91</v>
      </c>
    </row>
    <row r="15" spans="1:290" x14ac:dyDescent="0.35">
      <c r="B15">
        <v>-6276</v>
      </c>
      <c r="C15">
        <v>6.6</v>
      </c>
      <c r="D15">
        <v>1.7090000000000001E-5</v>
      </c>
      <c r="E15">
        <v>3.11</v>
      </c>
      <c r="F15" t="s">
        <v>88</v>
      </c>
      <c r="G15" t="s">
        <v>90</v>
      </c>
      <c r="H15">
        <v>0</v>
      </c>
    </row>
    <row r="16" spans="1:290" x14ac:dyDescent="0.35">
      <c r="A16" t="s">
        <v>92</v>
      </c>
      <c r="B16" t="s">
        <v>92</v>
      </c>
      <c r="C16" t="s">
        <v>92</v>
      </c>
      <c r="D16" t="s">
        <v>92</v>
      </c>
      <c r="E16" t="s">
        <v>92</v>
      </c>
      <c r="F16" t="s">
        <v>92</v>
      </c>
      <c r="G16" t="s">
        <v>93</v>
      </c>
      <c r="H16" t="s">
        <v>93</v>
      </c>
      <c r="I16" t="s">
        <v>93</v>
      </c>
      <c r="J16" t="s">
        <v>93</v>
      </c>
      <c r="K16" t="s">
        <v>93</v>
      </c>
      <c r="L16" t="s">
        <v>93</v>
      </c>
      <c r="M16" t="s">
        <v>93</v>
      </c>
      <c r="N16" t="s">
        <v>93</v>
      </c>
      <c r="O16" t="s">
        <v>93</v>
      </c>
      <c r="P16" t="s">
        <v>93</v>
      </c>
      <c r="Q16" t="s">
        <v>93</v>
      </c>
      <c r="R16" t="s">
        <v>93</v>
      </c>
      <c r="S16" t="s">
        <v>93</v>
      </c>
      <c r="T16" t="s">
        <v>93</v>
      </c>
      <c r="U16" t="s">
        <v>93</v>
      </c>
      <c r="V16" t="s">
        <v>93</v>
      </c>
      <c r="W16" t="s">
        <v>93</v>
      </c>
      <c r="X16" t="s">
        <v>93</v>
      </c>
      <c r="Y16" t="s">
        <v>93</v>
      </c>
      <c r="Z16" t="s">
        <v>93</v>
      </c>
      <c r="AA16" t="s">
        <v>93</v>
      </c>
      <c r="AB16" t="s">
        <v>93</v>
      </c>
      <c r="AC16" t="s">
        <v>93</v>
      </c>
      <c r="AD16" t="s">
        <v>93</v>
      </c>
      <c r="AE16" t="s">
        <v>93</v>
      </c>
      <c r="AF16" t="s">
        <v>93</v>
      </c>
      <c r="AG16" t="s">
        <v>94</v>
      </c>
      <c r="AH16" t="s">
        <v>94</v>
      </c>
      <c r="AI16" t="s">
        <v>94</v>
      </c>
      <c r="AJ16" t="s">
        <v>94</v>
      </c>
      <c r="AK16" t="s">
        <v>94</v>
      </c>
      <c r="AL16" t="s">
        <v>94</v>
      </c>
      <c r="AM16" t="s">
        <v>94</v>
      </c>
      <c r="AN16" t="s">
        <v>94</v>
      </c>
      <c r="AO16" t="s">
        <v>94</v>
      </c>
      <c r="AP16" t="s">
        <v>94</v>
      </c>
      <c r="AQ16" t="s">
        <v>95</v>
      </c>
      <c r="AR16" t="s">
        <v>95</v>
      </c>
      <c r="AS16" t="s">
        <v>95</v>
      </c>
      <c r="AT16" t="s">
        <v>95</v>
      </c>
      <c r="AU16" t="s">
        <v>95</v>
      </c>
      <c r="AV16" t="s">
        <v>96</v>
      </c>
      <c r="AW16" t="s">
        <v>96</v>
      </c>
      <c r="AX16" t="s">
        <v>96</v>
      </c>
      <c r="AY16" t="s">
        <v>96</v>
      </c>
      <c r="AZ16" t="s">
        <v>96</v>
      </c>
      <c r="BA16" t="s">
        <v>96</v>
      </c>
      <c r="BB16" t="s">
        <v>96</v>
      </c>
      <c r="BC16" t="s">
        <v>96</v>
      </c>
      <c r="BD16" t="s">
        <v>96</v>
      </c>
      <c r="BE16" t="s">
        <v>96</v>
      </c>
      <c r="BF16" t="s">
        <v>96</v>
      </c>
      <c r="BG16" t="s">
        <v>96</v>
      </c>
      <c r="BH16" t="s">
        <v>96</v>
      </c>
      <c r="BI16" t="s">
        <v>96</v>
      </c>
      <c r="BJ16" t="s">
        <v>96</v>
      </c>
      <c r="BK16" t="s">
        <v>96</v>
      </c>
      <c r="BL16" t="s">
        <v>96</v>
      </c>
      <c r="BM16" t="s">
        <v>96</v>
      </c>
      <c r="BN16" t="s">
        <v>96</v>
      </c>
      <c r="BO16" t="s">
        <v>96</v>
      </c>
      <c r="BP16" t="s">
        <v>96</v>
      </c>
      <c r="BQ16" t="s">
        <v>96</v>
      </c>
      <c r="BR16" t="s">
        <v>96</v>
      </c>
      <c r="BS16" t="s">
        <v>96</v>
      </c>
      <c r="BT16" t="s">
        <v>96</v>
      </c>
      <c r="BU16" t="s">
        <v>96</v>
      </c>
      <c r="BV16" t="s">
        <v>96</v>
      </c>
      <c r="BW16" t="s">
        <v>96</v>
      </c>
      <c r="BX16" t="s">
        <v>97</v>
      </c>
      <c r="BY16" t="s">
        <v>97</v>
      </c>
      <c r="BZ16" t="s">
        <v>97</v>
      </c>
      <c r="CA16" t="s">
        <v>97</v>
      </c>
      <c r="CB16" t="s">
        <v>97</v>
      </c>
      <c r="CC16" t="s">
        <v>97</v>
      </c>
      <c r="CD16" t="s">
        <v>97</v>
      </c>
      <c r="CE16" t="s">
        <v>97</v>
      </c>
      <c r="CF16" t="s">
        <v>97</v>
      </c>
      <c r="CG16" t="s">
        <v>97</v>
      </c>
      <c r="CH16" t="s">
        <v>97</v>
      </c>
      <c r="CI16" t="s">
        <v>97</v>
      </c>
      <c r="CJ16" t="s">
        <v>97</v>
      </c>
      <c r="CK16" t="s">
        <v>97</v>
      </c>
      <c r="CL16" t="s">
        <v>97</v>
      </c>
      <c r="CM16" t="s">
        <v>97</v>
      </c>
      <c r="CN16" t="s">
        <v>97</v>
      </c>
      <c r="CO16" t="s">
        <v>97</v>
      </c>
      <c r="CP16" t="s">
        <v>97</v>
      </c>
      <c r="CQ16" t="s">
        <v>97</v>
      </c>
      <c r="CR16" t="s">
        <v>97</v>
      </c>
      <c r="CS16" t="s">
        <v>98</v>
      </c>
      <c r="CT16" t="s">
        <v>98</v>
      </c>
      <c r="CU16" t="s">
        <v>98</v>
      </c>
      <c r="CV16" t="s">
        <v>98</v>
      </c>
      <c r="CW16" t="s">
        <v>98</v>
      </c>
      <c r="CX16" t="s">
        <v>98</v>
      </c>
      <c r="CY16" t="s">
        <v>98</v>
      </c>
      <c r="CZ16" t="s">
        <v>98</v>
      </c>
      <c r="DA16" t="s">
        <v>98</v>
      </c>
      <c r="DB16" t="s">
        <v>98</v>
      </c>
      <c r="DC16" t="s">
        <v>98</v>
      </c>
      <c r="DD16" t="s">
        <v>98</v>
      </c>
      <c r="DE16" t="s">
        <v>98</v>
      </c>
      <c r="DF16" t="s">
        <v>99</v>
      </c>
      <c r="DG16" t="s">
        <v>99</v>
      </c>
      <c r="DH16" t="s">
        <v>99</v>
      </c>
      <c r="DI16" t="s">
        <v>99</v>
      </c>
      <c r="DJ16" t="s">
        <v>100</v>
      </c>
      <c r="DK16" t="s">
        <v>100</v>
      </c>
      <c r="DL16" t="s">
        <v>100</v>
      </c>
      <c r="DM16" t="s">
        <v>100</v>
      </c>
      <c r="DN16" t="s">
        <v>100</v>
      </c>
      <c r="DO16" t="s">
        <v>100</v>
      </c>
      <c r="DP16" t="s">
        <v>100</v>
      </c>
      <c r="DQ16" t="s">
        <v>100</v>
      </c>
      <c r="DR16" t="s">
        <v>100</v>
      </c>
      <c r="DS16" t="s">
        <v>100</v>
      </c>
      <c r="DT16" t="s">
        <v>100</v>
      </c>
      <c r="DU16" t="s">
        <v>100</v>
      </c>
      <c r="DV16" t="s">
        <v>100</v>
      </c>
      <c r="DW16" t="s">
        <v>100</v>
      </c>
      <c r="DX16" t="s">
        <v>100</v>
      </c>
      <c r="DY16" t="s">
        <v>100</v>
      </c>
      <c r="DZ16" t="s">
        <v>100</v>
      </c>
      <c r="EA16" t="s">
        <v>100</v>
      </c>
      <c r="EB16" t="s">
        <v>101</v>
      </c>
      <c r="EC16" t="s">
        <v>101</v>
      </c>
      <c r="ED16" t="s">
        <v>101</v>
      </c>
      <c r="EE16" t="s">
        <v>101</v>
      </c>
      <c r="EF16" t="s">
        <v>101</v>
      </c>
      <c r="EG16" t="s">
        <v>101</v>
      </c>
      <c r="EH16" t="s">
        <v>101</v>
      </c>
      <c r="EI16" t="s">
        <v>101</v>
      </c>
      <c r="EJ16" t="s">
        <v>101</v>
      </c>
      <c r="EK16" t="s">
        <v>101</v>
      </c>
      <c r="EL16" t="s">
        <v>102</v>
      </c>
      <c r="EM16" t="s">
        <v>102</v>
      </c>
      <c r="EN16" t="s">
        <v>102</v>
      </c>
      <c r="EO16" t="s">
        <v>102</v>
      </c>
      <c r="EP16" t="s">
        <v>102</v>
      </c>
      <c r="EQ16" t="s">
        <v>102</v>
      </c>
      <c r="ER16" t="s">
        <v>102</v>
      </c>
      <c r="ES16" t="s">
        <v>102</v>
      </c>
      <c r="ET16" t="s">
        <v>102</v>
      </c>
      <c r="EU16" t="s">
        <v>102</v>
      </c>
      <c r="EV16" t="s">
        <v>102</v>
      </c>
      <c r="EW16" t="s">
        <v>102</v>
      </c>
      <c r="EX16" t="s">
        <v>102</v>
      </c>
      <c r="EY16" t="s">
        <v>102</v>
      </c>
      <c r="EZ16" t="s">
        <v>102</v>
      </c>
      <c r="FA16" t="s">
        <v>102</v>
      </c>
      <c r="FB16" t="s">
        <v>102</v>
      </c>
      <c r="FC16" t="s">
        <v>102</v>
      </c>
      <c r="FD16" t="s">
        <v>103</v>
      </c>
      <c r="FE16" t="s">
        <v>103</v>
      </c>
      <c r="FF16" t="s">
        <v>103</v>
      </c>
      <c r="FG16" t="s">
        <v>103</v>
      </c>
      <c r="FH16" t="s">
        <v>103</v>
      </c>
      <c r="FI16" t="s">
        <v>104</v>
      </c>
      <c r="FJ16" t="s">
        <v>104</v>
      </c>
      <c r="FK16" t="s">
        <v>104</v>
      </c>
      <c r="FL16" t="s">
        <v>104</v>
      </c>
      <c r="FM16" t="s">
        <v>104</v>
      </c>
      <c r="FN16" t="s">
        <v>104</v>
      </c>
      <c r="FO16" t="s">
        <v>104</v>
      </c>
      <c r="FP16" t="s">
        <v>104</v>
      </c>
      <c r="FQ16" t="s">
        <v>104</v>
      </c>
      <c r="FR16" t="s">
        <v>104</v>
      </c>
      <c r="FS16" t="s">
        <v>104</v>
      </c>
      <c r="FT16" t="s">
        <v>104</v>
      </c>
      <c r="FU16" t="s">
        <v>104</v>
      </c>
      <c r="FV16" t="s">
        <v>105</v>
      </c>
      <c r="FW16" t="s">
        <v>105</v>
      </c>
      <c r="FX16" t="s">
        <v>105</v>
      </c>
      <c r="FY16" t="s">
        <v>105</v>
      </c>
      <c r="FZ16" t="s">
        <v>105</v>
      </c>
      <c r="GA16" t="s">
        <v>105</v>
      </c>
      <c r="GB16" t="s">
        <v>105</v>
      </c>
      <c r="GC16" t="s">
        <v>105</v>
      </c>
      <c r="GD16" t="s">
        <v>105</v>
      </c>
      <c r="GE16" t="s">
        <v>105</v>
      </c>
      <c r="GF16" t="s">
        <v>105</v>
      </c>
      <c r="GG16" t="s">
        <v>105</v>
      </c>
      <c r="GH16" t="s">
        <v>105</v>
      </c>
      <c r="GI16" t="s">
        <v>105</v>
      </c>
      <c r="GJ16" t="s">
        <v>105</v>
      </c>
      <c r="GK16" t="s">
        <v>106</v>
      </c>
      <c r="GL16" t="s">
        <v>106</v>
      </c>
      <c r="GM16" t="s">
        <v>106</v>
      </c>
      <c r="GN16" t="s">
        <v>106</v>
      </c>
      <c r="GO16" t="s">
        <v>106</v>
      </c>
      <c r="GP16" t="s">
        <v>106</v>
      </c>
      <c r="GQ16" t="s">
        <v>106</v>
      </c>
      <c r="GR16" t="s">
        <v>106</v>
      </c>
      <c r="GS16" t="s">
        <v>106</v>
      </c>
      <c r="GT16" t="s">
        <v>106</v>
      </c>
      <c r="GU16" t="s">
        <v>106</v>
      </c>
      <c r="GV16" t="s">
        <v>106</v>
      </c>
      <c r="GW16" t="s">
        <v>106</v>
      </c>
      <c r="GX16" t="s">
        <v>106</v>
      </c>
      <c r="GY16" t="s">
        <v>106</v>
      </c>
      <c r="GZ16" t="s">
        <v>106</v>
      </c>
      <c r="HA16" t="s">
        <v>106</v>
      </c>
      <c r="HB16" t="s">
        <v>106</v>
      </c>
      <c r="HC16" t="s">
        <v>107</v>
      </c>
      <c r="HD16" t="s">
        <v>107</v>
      </c>
      <c r="HE16" t="s">
        <v>107</v>
      </c>
      <c r="HF16" t="s">
        <v>107</v>
      </c>
      <c r="HG16" t="s">
        <v>107</v>
      </c>
      <c r="HH16" t="s">
        <v>107</v>
      </c>
      <c r="HI16" t="s">
        <v>107</v>
      </c>
      <c r="HJ16" t="s">
        <v>107</v>
      </c>
      <c r="HK16" t="s">
        <v>107</v>
      </c>
      <c r="HL16" t="s">
        <v>107</v>
      </c>
      <c r="HM16" t="s">
        <v>107</v>
      </c>
      <c r="HN16" t="s">
        <v>107</v>
      </c>
      <c r="HO16" t="s">
        <v>107</v>
      </c>
      <c r="HP16" t="s">
        <v>107</v>
      </c>
      <c r="HQ16" t="s">
        <v>107</v>
      </c>
      <c r="HR16" t="s">
        <v>107</v>
      </c>
      <c r="HS16" t="s">
        <v>107</v>
      </c>
      <c r="HT16" t="s">
        <v>107</v>
      </c>
      <c r="HU16" t="s">
        <v>107</v>
      </c>
      <c r="HV16" t="s">
        <v>108</v>
      </c>
      <c r="HW16" t="s">
        <v>108</v>
      </c>
      <c r="HX16" t="s">
        <v>108</v>
      </c>
      <c r="HY16" t="s">
        <v>108</v>
      </c>
      <c r="HZ16" t="s">
        <v>108</v>
      </c>
      <c r="IA16" t="s">
        <v>108</v>
      </c>
      <c r="IB16" t="s">
        <v>108</v>
      </c>
      <c r="IC16" t="s">
        <v>108</v>
      </c>
      <c r="ID16" t="s">
        <v>108</v>
      </c>
      <c r="IE16" t="s">
        <v>108</v>
      </c>
      <c r="IF16" t="s">
        <v>108</v>
      </c>
      <c r="IG16" t="s">
        <v>108</v>
      </c>
      <c r="IH16" t="s">
        <v>108</v>
      </c>
      <c r="II16" t="s">
        <v>108</v>
      </c>
      <c r="IJ16" t="s">
        <v>108</v>
      </c>
      <c r="IK16" t="s">
        <v>108</v>
      </c>
      <c r="IL16" t="s">
        <v>108</v>
      </c>
      <c r="IM16" t="s">
        <v>108</v>
      </c>
      <c r="IN16" t="s">
        <v>108</v>
      </c>
      <c r="IO16" t="s">
        <v>109</v>
      </c>
      <c r="IP16" t="s">
        <v>109</v>
      </c>
      <c r="IQ16" t="s">
        <v>109</v>
      </c>
      <c r="IR16" t="s">
        <v>109</v>
      </c>
      <c r="IS16" t="s">
        <v>109</v>
      </c>
      <c r="IT16" t="s">
        <v>109</v>
      </c>
      <c r="IU16" t="s">
        <v>109</v>
      </c>
      <c r="IV16" t="s">
        <v>109</v>
      </c>
      <c r="IW16" t="s">
        <v>109</v>
      </c>
      <c r="IX16" t="s">
        <v>109</v>
      </c>
      <c r="IY16" t="s">
        <v>109</v>
      </c>
      <c r="IZ16" t="s">
        <v>109</v>
      </c>
      <c r="JA16" t="s">
        <v>109</v>
      </c>
      <c r="JB16" t="s">
        <v>109</v>
      </c>
      <c r="JC16" t="s">
        <v>109</v>
      </c>
      <c r="JD16" t="s">
        <v>109</v>
      </c>
      <c r="JE16" t="s">
        <v>109</v>
      </c>
      <c r="JF16" t="s">
        <v>109</v>
      </c>
      <c r="JG16" t="s">
        <v>110</v>
      </c>
      <c r="JH16" t="s">
        <v>110</v>
      </c>
      <c r="JI16" t="s">
        <v>110</v>
      </c>
      <c r="JJ16" t="s">
        <v>110</v>
      </c>
      <c r="JK16" t="s">
        <v>110</v>
      </c>
      <c r="JL16" t="s">
        <v>110</v>
      </c>
      <c r="JM16" t="s">
        <v>110</v>
      </c>
      <c r="JN16" t="s">
        <v>110</v>
      </c>
      <c r="JO16" t="s">
        <v>111</v>
      </c>
      <c r="JP16" t="s">
        <v>111</v>
      </c>
      <c r="JQ16" t="s">
        <v>111</v>
      </c>
      <c r="JR16" t="s">
        <v>111</v>
      </c>
      <c r="JS16" t="s">
        <v>111</v>
      </c>
      <c r="JT16" t="s">
        <v>111</v>
      </c>
      <c r="JU16" t="s">
        <v>111</v>
      </c>
      <c r="JV16" t="s">
        <v>111</v>
      </c>
      <c r="JW16" t="s">
        <v>111</v>
      </c>
      <c r="JX16" t="s">
        <v>111</v>
      </c>
      <c r="JY16" t="s">
        <v>111</v>
      </c>
      <c r="JZ16" t="s">
        <v>111</v>
      </c>
      <c r="KA16" t="s">
        <v>111</v>
      </c>
      <c r="KB16" t="s">
        <v>111</v>
      </c>
      <c r="KC16" t="s">
        <v>111</v>
      </c>
      <c r="KD16" t="s">
        <v>111</v>
      </c>
    </row>
    <row r="17" spans="1:290" x14ac:dyDescent="0.35">
      <c r="A17" t="s">
        <v>112</v>
      </c>
      <c r="B17" t="s">
        <v>113</v>
      </c>
      <c r="C17" t="s">
        <v>114</v>
      </c>
      <c r="D17" t="s">
        <v>115</v>
      </c>
      <c r="E17" t="s">
        <v>116</v>
      </c>
      <c r="F17" t="s">
        <v>117</v>
      </c>
      <c r="G17" t="s">
        <v>118</v>
      </c>
      <c r="H17" t="s">
        <v>119</v>
      </c>
      <c r="I17" t="s">
        <v>120</v>
      </c>
      <c r="J17" t="s">
        <v>121</v>
      </c>
      <c r="K17" t="s">
        <v>122</v>
      </c>
      <c r="L17" t="s">
        <v>123</v>
      </c>
      <c r="M17" t="s">
        <v>124</v>
      </c>
      <c r="N17" t="s">
        <v>125</v>
      </c>
      <c r="O17" t="s">
        <v>126</v>
      </c>
      <c r="P17" t="s">
        <v>127</v>
      </c>
      <c r="Q17" t="s">
        <v>128</v>
      </c>
      <c r="R17" t="s">
        <v>129</v>
      </c>
      <c r="S17" t="s">
        <v>130</v>
      </c>
      <c r="T17" t="s">
        <v>131</v>
      </c>
      <c r="U17" t="s">
        <v>132</v>
      </c>
      <c r="V17" t="s">
        <v>133</v>
      </c>
      <c r="W17" t="s">
        <v>134</v>
      </c>
      <c r="X17" t="s">
        <v>135</v>
      </c>
      <c r="Y17" t="s">
        <v>136</v>
      </c>
      <c r="Z17" t="s">
        <v>137</v>
      </c>
      <c r="AA17" t="s">
        <v>138</v>
      </c>
      <c r="AB17" t="s">
        <v>139</v>
      </c>
      <c r="AC17" t="s">
        <v>140</v>
      </c>
      <c r="AD17" t="s">
        <v>141</v>
      </c>
      <c r="AE17" t="s">
        <v>142</v>
      </c>
      <c r="AF17" t="s">
        <v>143</v>
      </c>
      <c r="AG17" t="s">
        <v>144</v>
      </c>
      <c r="AH17" t="s">
        <v>145</v>
      </c>
      <c r="AI17" t="s">
        <v>146</v>
      </c>
      <c r="AJ17" t="s">
        <v>147</v>
      </c>
      <c r="AK17" t="s">
        <v>148</v>
      </c>
      <c r="AL17" t="s">
        <v>149</v>
      </c>
      <c r="AM17" t="s">
        <v>150</v>
      </c>
      <c r="AN17" t="s">
        <v>151</v>
      </c>
      <c r="AO17" t="s">
        <v>152</v>
      </c>
      <c r="AP17" t="s">
        <v>153</v>
      </c>
      <c r="AQ17" t="s">
        <v>95</v>
      </c>
      <c r="AR17" t="s">
        <v>154</v>
      </c>
      <c r="AS17" t="s">
        <v>155</v>
      </c>
      <c r="AT17" t="s">
        <v>156</v>
      </c>
      <c r="AU17" t="s">
        <v>157</v>
      </c>
      <c r="AV17" t="s">
        <v>158</v>
      </c>
      <c r="AW17" t="s">
        <v>159</v>
      </c>
      <c r="AX17" t="s">
        <v>160</v>
      </c>
      <c r="AY17" t="s">
        <v>161</v>
      </c>
      <c r="AZ17" t="s">
        <v>162</v>
      </c>
      <c r="BA17" t="s">
        <v>163</v>
      </c>
      <c r="BB17" t="s">
        <v>164</v>
      </c>
      <c r="BC17" t="s">
        <v>165</v>
      </c>
      <c r="BD17" t="s">
        <v>166</v>
      </c>
      <c r="BE17" t="s">
        <v>167</v>
      </c>
      <c r="BF17" t="s">
        <v>168</v>
      </c>
      <c r="BG17" t="s">
        <v>169</v>
      </c>
      <c r="BH17" t="s">
        <v>170</v>
      </c>
      <c r="BI17" t="s">
        <v>171</v>
      </c>
      <c r="BJ17" t="s">
        <v>172</v>
      </c>
      <c r="BK17" t="s">
        <v>173</v>
      </c>
      <c r="BL17" t="s">
        <v>174</v>
      </c>
      <c r="BM17" t="s">
        <v>175</v>
      </c>
      <c r="BN17" t="s">
        <v>176</v>
      </c>
      <c r="BO17" t="s">
        <v>177</v>
      </c>
      <c r="BP17" t="s">
        <v>178</v>
      </c>
      <c r="BQ17" t="s">
        <v>1313</v>
      </c>
      <c r="BR17" t="s">
        <v>179</v>
      </c>
      <c r="BS17" t="s">
        <v>180</v>
      </c>
      <c r="BT17" t="s">
        <v>181</v>
      </c>
      <c r="BU17" t="s">
        <v>182</v>
      </c>
      <c r="BV17" t="s">
        <v>183</v>
      </c>
      <c r="BW17" t="s">
        <v>184</v>
      </c>
      <c r="BX17" t="s">
        <v>185</v>
      </c>
      <c r="BY17" t="s">
        <v>186</v>
      </c>
      <c r="BZ17" t="s">
        <v>187</v>
      </c>
      <c r="CA17" t="s">
        <v>188</v>
      </c>
      <c r="CB17" t="s">
        <v>189</v>
      </c>
      <c r="CC17" t="s">
        <v>190</v>
      </c>
      <c r="CD17" t="s">
        <v>191</v>
      </c>
      <c r="CE17" t="s">
        <v>192</v>
      </c>
      <c r="CF17" t="s">
        <v>193</v>
      </c>
      <c r="CG17" t="s">
        <v>194</v>
      </c>
      <c r="CH17" t="s">
        <v>195</v>
      </c>
      <c r="CI17" t="s">
        <v>196</v>
      </c>
      <c r="CJ17" t="s">
        <v>197</v>
      </c>
      <c r="CK17" t="s">
        <v>198</v>
      </c>
      <c r="CL17" t="s">
        <v>199</v>
      </c>
      <c r="CM17" t="s">
        <v>200</v>
      </c>
      <c r="CN17" t="s">
        <v>201</v>
      </c>
      <c r="CO17" t="s">
        <v>202</v>
      </c>
      <c r="CP17" t="s">
        <v>203</v>
      </c>
      <c r="CQ17" t="s">
        <v>204</v>
      </c>
      <c r="CR17" t="s">
        <v>205</v>
      </c>
      <c r="CS17" t="s">
        <v>185</v>
      </c>
      <c r="CT17" t="s">
        <v>206</v>
      </c>
      <c r="CU17" t="s">
        <v>207</v>
      </c>
      <c r="CV17" t="s">
        <v>208</v>
      </c>
      <c r="CW17" t="s">
        <v>160</v>
      </c>
      <c r="CX17" t="s">
        <v>209</v>
      </c>
      <c r="CY17" t="s">
        <v>210</v>
      </c>
      <c r="CZ17" t="s">
        <v>211</v>
      </c>
      <c r="DA17" t="s">
        <v>212</v>
      </c>
      <c r="DB17" t="s">
        <v>213</v>
      </c>
      <c r="DC17" t="s">
        <v>214</v>
      </c>
      <c r="DD17" t="s">
        <v>215</v>
      </c>
      <c r="DE17" t="s">
        <v>216</v>
      </c>
      <c r="DF17" t="s">
        <v>217</v>
      </c>
      <c r="DG17" t="s">
        <v>218</v>
      </c>
      <c r="DH17" t="s">
        <v>219</v>
      </c>
      <c r="DI17" t="s">
        <v>220</v>
      </c>
      <c r="DJ17" t="s">
        <v>118</v>
      </c>
      <c r="DK17" t="s">
        <v>221</v>
      </c>
      <c r="DL17" t="s">
        <v>222</v>
      </c>
      <c r="DM17" t="s">
        <v>223</v>
      </c>
      <c r="DN17" t="s">
        <v>224</v>
      </c>
      <c r="DO17" t="s">
        <v>225</v>
      </c>
      <c r="DP17" t="s">
        <v>226</v>
      </c>
      <c r="DQ17" t="s">
        <v>227</v>
      </c>
      <c r="DR17" t="s">
        <v>228</v>
      </c>
      <c r="DS17" t="s">
        <v>229</v>
      </c>
      <c r="DT17" t="s">
        <v>230</v>
      </c>
      <c r="DU17" t="s">
        <v>231</v>
      </c>
      <c r="DV17" t="s">
        <v>232</v>
      </c>
      <c r="DW17" t="s">
        <v>233</v>
      </c>
      <c r="DX17" t="s">
        <v>234</v>
      </c>
      <c r="DY17" t="s">
        <v>235</v>
      </c>
      <c r="DZ17" t="s">
        <v>236</v>
      </c>
      <c r="EA17" t="s">
        <v>237</v>
      </c>
      <c r="EB17" t="s">
        <v>238</v>
      </c>
      <c r="EC17" t="s">
        <v>239</v>
      </c>
      <c r="ED17" t="s">
        <v>240</v>
      </c>
      <c r="EE17" t="s">
        <v>241</v>
      </c>
      <c r="EF17" t="s">
        <v>242</v>
      </c>
      <c r="EG17" t="s">
        <v>243</v>
      </c>
      <c r="EH17" t="s">
        <v>244</v>
      </c>
      <c r="EI17" t="s">
        <v>245</v>
      </c>
      <c r="EJ17" t="s">
        <v>246</v>
      </c>
      <c r="EK17" t="s">
        <v>247</v>
      </c>
      <c r="EL17" t="s">
        <v>248</v>
      </c>
      <c r="EM17" t="s">
        <v>249</v>
      </c>
      <c r="EN17" t="s">
        <v>250</v>
      </c>
      <c r="EO17" t="s">
        <v>251</v>
      </c>
      <c r="EP17" t="s">
        <v>252</v>
      </c>
      <c r="EQ17" t="s">
        <v>253</v>
      </c>
      <c r="ER17" t="s">
        <v>254</v>
      </c>
      <c r="ES17" t="s">
        <v>255</v>
      </c>
      <c r="ET17" t="s">
        <v>256</v>
      </c>
      <c r="EU17" t="s">
        <v>257</v>
      </c>
      <c r="EV17" t="s">
        <v>258</v>
      </c>
      <c r="EW17" t="s">
        <v>259</v>
      </c>
      <c r="EX17" t="s">
        <v>260</v>
      </c>
      <c r="EY17" t="s">
        <v>261</v>
      </c>
      <c r="EZ17" t="s">
        <v>262</v>
      </c>
      <c r="FA17" t="s">
        <v>263</v>
      </c>
      <c r="FB17" t="s">
        <v>264</v>
      </c>
      <c r="FC17" t="s">
        <v>265</v>
      </c>
      <c r="FD17" t="s">
        <v>266</v>
      </c>
      <c r="FE17" t="s">
        <v>267</v>
      </c>
      <c r="FF17" t="s">
        <v>268</v>
      </c>
      <c r="FG17" t="s">
        <v>269</v>
      </c>
      <c r="FH17" t="s">
        <v>270</v>
      </c>
      <c r="FI17" t="s">
        <v>113</v>
      </c>
      <c r="FJ17" t="s">
        <v>116</v>
      </c>
      <c r="FK17" t="s">
        <v>271</v>
      </c>
      <c r="FL17" t="s">
        <v>272</v>
      </c>
      <c r="FM17" t="s">
        <v>273</v>
      </c>
      <c r="FN17" t="s">
        <v>274</v>
      </c>
      <c r="FO17" t="s">
        <v>275</v>
      </c>
      <c r="FP17" t="s">
        <v>276</v>
      </c>
      <c r="FQ17" t="s">
        <v>277</v>
      </c>
      <c r="FR17" t="s">
        <v>278</v>
      </c>
      <c r="FS17" t="s">
        <v>279</v>
      </c>
      <c r="FT17" t="s">
        <v>280</v>
      </c>
      <c r="FU17" t="s">
        <v>281</v>
      </c>
      <c r="FV17" t="s">
        <v>282</v>
      </c>
      <c r="FW17" t="s">
        <v>283</v>
      </c>
      <c r="FX17" t="s">
        <v>284</v>
      </c>
      <c r="FY17" t="s">
        <v>285</v>
      </c>
      <c r="FZ17" t="s">
        <v>286</v>
      </c>
      <c r="GA17" t="s">
        <v>287</v>
      </c>
      <c r="GB17" t="s">
        <v>288</v>
      </c>
      <c r="GC17" t="s">
        <v>289</v>
      </c>
      <c r="GD17" t="s">
        <v>290</v>
      </c>
      <c r="GE17" t="s">
        <v>291</v>
      </c>
      <c r="GF17" t="s">
        <v>292</v>
      </c>
      <c r="GG17" t="s">
        <v>293</v>
      </c>
      <c r="GH17" t="s">
        <v>294</v>
      </c>
      <c r="GI17" t="s">
        <v>295</v>
      </c>
      <c r="GJ17" t="s">
        <v>296</v>
      </c>
      <c r="GK17" t="s">
        <v>297</v>
      </c>
      <c r="GL17" t="s">
        <v>298</v>
      </c>
      <c r="GM17" t="s">
        <v>299</v>
      </c>
      <c r="GN17" t="s">
        <v>300</v>
      </c>
      <c r="GO17" t="s">
        <v>301</v>
      </c>
      <c r="GP17" t="s">
        <v>302</v>
      </c>
      <c r="GQ17" t="s">
        <v>303</v>
      </c>
      <c r="GR17" t="s">
        <v>304</v>
      </c>
      <c r="GS17" t="s">
        <v>305</v>
      </c>
      <c r="GT17" t="s">
        <v>306</v>
      </c>
      <c r="GU17" t="s">
        <v>307</v>
      </c>
      <c r="GV17" t="s">
        <v>308</v>
      </c>
      <c r="GW17" t="s">
        <v>309</v>
      </c>
      <c r="GX17" t="s">
        <v>310</v>
      </c>
      <c r="GY17" t="s">
        <v>311</v>
      </c>
      <c r="GZ17" t="s">
        <v>312</v>
      </c>
      <c r="HA17" t="s">
        <v>313</v>
      </c>
      <c r="HB17" t="s">
        <v>314</v>
      </c>
      <c r="HC17" t="s">
        <v>315</v>
      </c>
      <c r="HD17" t="s">
        <v>316</v>
      </c>
      <c r="HE17" t="s">
        <v>317</v>
      </c>
      <c r="HF17" t="s">
        <v>318</v>
      </c>
      <c r="HG17" t="s">
        <v>319</v>
      </c>
      <c r="HH17" t="s">
        <v>320</v>
      </c>
      <c r="HI17" t="s">
        <v>321</v>
      </c>
      <c r="HJ17" t="s">
        <v>322</v>
      </c>
      <c r="HK17" t="s">
        <v>323</v>
      </c>
      <c r="HL17" t="s">
        <v>324</v>
      </c>
      <c r="HM17" t="s">
        <v>325</v>
      </c>
      <c r="HN17" t="s">
        <v>326</v>
      </c>
      <c r="HO17" t="s">
        <v>327</v>
      </c>
      <c r="HP17" t="s">
        <v>328</v>
      </c>
      <c r="HQ17" t="s">
        <v>329</v>
      </c>
      <c r="HR17" t="s">
        <v>330</v>
      </c>
      <c r="HS17" t="s">
        <v>331</v>
      </c>
      <c r="HT17" t="s">
        <v>332</v>
      </c>
      <c r="HU17" t="s">
        <v>333</v>
      </c>
      <c r="HV17" t="s">
        <v>334</v>
      </c>
      <c r="HW17" t="s">
        <v>335</v>
      </c>
      <c r="HX17" t="s">
        <v>336</v>
      </c>
      <c r="HY17" t="s">
        <v>337</v>
      </c>
      <c r="HZ17" t="s">
        <v>338</v>
      </c>
      <c r="IA17" t="s">
        <v>339</v>
      </c>
      <c r="IB17" t="s">
        <v>340</v>
      </c>
      <c r="IC17" t="s">
        <v>341</v>
      </c>
      <c r="ID17" t="s">
        <v>342</v>
      </c>
      <c r="IE17" t="s">
        <v>343</v>
      </c>
      <c r="IF17" t="s">
        <v>344</v>
      </c>
      <c r="IG17" t="s">
        <v>345</v>
      </c>
      <c r="IH17" t="s">
        <v>346</v>
      </c>
      <c r="II17" t="s">
        <v>347</v>
      </c>
      <c r="IJ17" t="s">
        <v>348</v>
      </c>
      <c r="IK17" t="s">
        <v>349</v>
      </c>
      <c r="IL17" t="s">
        <v>350</v>
      </c>
      <c r="IM17" t="s">
        <v>351</v>
      </c>
      <c r="IN17" t="s">
        <v>352</v>
      </c>
      <c r="IO17" t="s">
        <v>353</v>
      </c>
      <c r="IP17" t="s">
        <v>354</v>
      </c>
      <c r="IQ17" t="s">
        <v>355</v>
      </c>
      <c r="IR17" t="s">
        <v>356</v>
      </c>
      <c r="IS17" t="s">
        <v>357</v>
      </c>
      <c r="IT17" t="s">
        <v>358</v>
      </c>
      <c r="IU17" t="s">
        <v>359</v>
      </c>
      <c r="IV17" t="s">
        <v>360</v>
      </c>
      <c r="IW17" t="s">
        <v>361</v>
      </c>
      <c r="IX17" t="s">
        <v>362</v>
      </c>
      <c r="IY17" t="s">
        <v>363</v>
      </c>
      <c r="IZ17" t="s">
        <v>364</v>
      </c>
      <c r="JA17" t="s">
        <v>365</v>
      </c>
      <c r="JB17" t="s">
        <v>366</v>
      </c>
      <c r="JC17" t="s">
        <v>367</v>
      </c>
      <c r="JD17" t="s">
        <v>368</v>
      </c>
      <c r="JE17" t="s">
        <v>369</v>
      </c>
      <c r="JF17" t="s">
        <v>370</v>
      </c>
      <c r="JG17" t="s">
        <v>371</v>
      </c>
      <c r="JH17" t="s">
        <v>372</v>
      </c>
      <c r="JI17" t="s">
        <v>373</v>
      </c>
      <c r="JJ17" t="s">
        <v>374</v>
      </c>
      <c r="JK17" t="s">
        <v>375</v>
      </c>
      <c r="JL17" t="s">
        <v>376</v>
      </c>
      <c r="JM17" t="s">
        <v>377</v>
      </c>
      <c r="JN17" t="s">
        <v>378</v>
      </c>
      <c r="JO17" t="s">
        <v>379</v>
      </c>
      <c r="JP17" t="s">
        <v>380</v>
      </c>
      <c r="JQ17" t="s">
        <v>381</v>
      </c>
      <c r="JR17" t="s">
        <v>382</v>
      </c>
      <c r="JS17" t="s">
        <v>383</v>
      </c>
      <c r="JT17" t="s">
        <v>384</v>
      </c>
      <c r="JU17" t="s">
        <v>385</v>
      </c>
      <c r="JV17" t="s">
        <v>386</v>
      </c>
      <c r="JW17" t="s">
        <v>387</v>
      </c>
      <c r="JX17" t="s">
        <v>388</v>
      </c>
      <c r="JY17" t="s">
        <v>389</v>
      </c>
      <c r="JZ17" t="s">
        <v>390</v>
      </c>
      <c r="KA17" t="s">
        <v>391</v>
      </c>
      <c r="KB17" t="s">
        <v>392</v>
      </c>
      <c r="KC17" t="s">
        <v>393</v>
      </c>
      <c r="KD17" t="s">
        <v>394</v>
      </c>
    </row>
    <row r="18" spans="1:290" x14ac:dyDescent="0.35">
      <c r="B18" t="s">
        <v>395</v>
      </c>
      <c r="C18" t="s">
        <v>395</v>
      </c>
      <c r="F18" t="s">
        <v>395</v>
      </c>
      <c r="G18" t="s">
        <v>395</v>
      </c>
      <c r="H18" t="s">
        <v>396</v>
      </c>
      <c r="I18" t="s">
        <v>397</v>
      </c>
      <c r="J18" t="s">
        <v>398</v>
      </c>
      <c r="K18" t="s">
        <v>399</v>
      </c>
      <c r="L18" t="s">
        <v>399</v>
      </c>
      <c r="M18" t="s">
        <v>228</v>
      </c>
      <c r="N18" t="s">
        <v>228</v>
      </c>
      <c r="O18" t="s">
        <v>396</v>
      </c>
      <c r="P18" t="s">
        <v>396</v>
      </c>
      <c r="Q18" t="s">
        <v>396</v>
      </c>
      <c r="R18" t="s">
        <v>396</v>
      </c>
      <c r="S18" t="s">
        <v>400</v>
      </c>
      <c r="T18" t="s">
        <v>401</v>
      </c>
      <c r="U18" t="s">
        <v>401</v>
      </c>
      <c r="V18" t="s">
        <v>402</v>
      </c>
      <c r="W18" t="s">
        <v>403</v>
      </c>
      <c r="X18" t="s">
        <v>402</v>
      </c>
      <c r="Y18" t="s">
        <v>402</v>
      </c>
      <c r="Z18" t="s">
        <v>402</v>
      </c>
      <c r="AA18" t="s">
        <v>400</v>
      </c>
      <c r="AB18" t="s">
        <v>400</v>
      </c>
      <c r="AC18" t="s">
        <v>400</v>
      </c>
      <c r="AD18" t="s">
        <v>400</v>
      </c>
      <c r="AE18" t="s">
        <v>398</v>
      </c>
      <c r="AF18" t="s">
        <v>397</v>
      </c>
      <c r="AG18" t="s">
        <v>398</v>
      </c>
      <c r="AH18" t="s">
        <v>399</v>
      </c>
      <c r="AI18" t="s">
        <v>399</v>
      </c>
      <c r="AJ18" t="s">
        <v>404</v>
      </c>
      <c r="AK18" t="s">
        <v>405</v>
      </c>
      <c r="AL18" t="s">
        <v>397</v>
      </c>
      <c r="AM18" t="s">
        <v>406</v>
      </c>
      <c r="AN18" t="s">
        <v>406</v>
      </c>
      <c r="AO18" t="s">
        <v>407</v>
      </c>
      <c r="AP18" t="s">
        <v>405</v>
      </c>
      <c r="AQ18" t="s">
        <v>408</v>
      </c>
      <c r="AR18" t="s">
        <v>403</v>
      </c>
      <c r="AT18" t="s">
        <v>403</v>
      </c>
      <c r="AU18" t="s">
        <v>408</v>
      </c>
      <c r="BA18" t="s">
        <v>398</v>
      </c>
      <c r="BH18" t="s">
        <v>398</v>
      </c>
      <c r="BI18" t="s">
        <v>398</v>
      </c>
      <c r="BJ18" t="s">
        <v>398</v>
      </c>
      <c r="BK18" t="s">
        <v>409</v>
      </c>
      <c r="BY18" t="s">
        <v>410</v>
      </c>
      <c r="CA18" t="s">
        <v>410</v>
      </c>
      <c r="CB18" t="s">
        <v>398</v>
      </c>
      <c r="CE18" t="s">
        <v>410</v>
      </c>
      <c r="CF18" t="s">
        <v>403</v>
      </c>
      <c r="CI18" t="s">
        <v>411</v>
      </c>
      <c r="CJ18" t="s">
        <v>411</v>
      </c>
      <c r="CL18" t="s">
        <v>412</v>
      </c>
      <c r="CM18" t="s">
        <v>410</v>
      </c>
      <c r="CO18" t="s">
        <v>410</v>
      </c>
      <c r="CP18" t="s">
        <v>398</v>
      </c>
      <c r="CT18" t="s">
        <v>410</v>
      </c>
      <c r="CV18" t="s">
        <v>413</v>
      </c>
      <c r="CY18" t="s">
        <v>410</v>
      </c>
      <c r="CZ18" t="s">
        <v>410</v>
      </c>
      <c r="DB18" t="s">
        <v>410</v>
      </c>
      <c r="DD18" t="s">
        <v>410</v>
      </c>
      <c r="DF18" t="s">
        <v>398</v>
      </c>
      <c r="DG18" t="s">
        <v>398</v>
      </c>
      <c r="DI18" t="s">
        <v>414</v>
      </c>
      <c r="DJ18" t="s">
        <v>395</v>
      </c>
      <c r="DK18" t="s">
        <v>399</v>
      </c>
      <c r="DL18" t="s">
        <v>399</v>
      </c>
      <c r="DM18" t="s">
        <v>406</v>
      </c>
      <c r="DN18" t="s">
        <v>406</v>
      </c>
      <c r="DO18" t="s">
        <v>399</v>
      </c>
      <c r="DP18" t="s">
        <v>406</v>
      </c>
      <c r="DQ18" t="s">
        <v>408</v>
      </c>
      <c r="DR18" t="s">
        <v>402</v>
      </c>
      <c r="DS18" t="s">
        <v>402</v>
      </c>
      <c r="DT18" t="s">
        <v>401</v>
      </c>
      <c r="DU18" t="s">
        <v>401</v>
      </c>
      <c r="DV18" t="s">
        <v>401</v>
      </c>
      <c r="DW18" t="s">
        <v>401</v>
      </c>
      <c r="DX18" t="s">
        <v>401</v>
      </c>
      <c r="DY18" t="s">
        <v>415</v>
      </c>
      <c r="DZ18" t="s">
        <v>398</v>
      </c>
      <c r="EA18" t="s">
        <v>398</v>
      </c>
      <c r="EB18" t="s">
        <v>399</v>
      </c>
      <c r="EC18" t="s">
        <v>399</v>
      </c>
      <c r="ED18" t="s">
        <v>399</v>
      </c>
      <c r="EE18" t="s">
        <v>406</v>
      </c>
      <c r="EF18" t="s">
        <v>399</v>
      </c>
      <c r="EG18" t="s">
        <v>406</v>
      </c>
      <c r="EH18" t="s">
        <v>402</v>
      </c>
      <c r="EI18" t="s">
        <v>402</v>
      </c>
      <c r="EJ18" t="s">
        <v>401</v>
      </c>
      <c r="EK18" t="s">
        <v>401</v>
      </c>
      <c r="EL18" t="s">
        <v>398</v>
      </c>
      <c r="EQ18" t="s">
        <v>398</v>
      </c>
      <c r="ET18" t="s">
        <v>401</v>
      </c>
      <c r="EU18" t="s">
        <v>401</v>
      </c>
      <c r="EV18" t="s">
        <v>401</v>
      </c>
      <c r="EW18" t="s">
        <v>401</v>
      </c>
      <c r="EX18" t="s">
        <v>401</v>
      </c>
      <c r="EY18" t="s">
        <v>398</v>
      </c>
      <c r="EZ18" t="s">
        <v>398</v>
      </c>
      <c r="FA18" t="s">
        <v>398</v>
      </c>
      <c r="FB18" t="s">
        <v>395</v>
      </c>
      <c r="FE18" t="s">
        <v>416</v>
      </c>
      <c r="FF18" t="s">
        <v>416</v>
      </c>
      <c r="FH18" t="s">
        <v>395</v>
      </c>
      <c r="FI18" t="s">
        <v>417</v>
      </c>
      <c r="FK18" t="s">
        <v>395</v>
      </c>
      <c r="FL18" t="s">
        <v>395</v>
      </c>
      <c r="FN18" t="s">
        <v>418</v>
      </c>
      <c r="FO18" t="s">
        <v>419</v>
      </c>
      <c r="FP18" t="s">
        <v>418</v>
      </c>
      <c r="FQ18" t="s">
        <v>419</v>
      </c>
      <c r="FR18" t="s">
        <v>418</v>
      </c>
      <c r="FS18" t="s">
        <v>419</v>
      </c>
      <c r="FT18" t="s">
        <v>403</v>
      </c>
      <c r="FU18" t="s">
        <v>403</v>
      </c>
      <c r="FV18" t="s">
        <v>399</v>
      </c>
      <c r="FW18" t="s">
        <v>420</v>
      </c>
      <c r="FX18" t="s">
        <v>399</v>
      </c>
      <c r="FZ18" t="s">
        <v>399</v>
      </c>
      <c r="GA18" t="s">
        <v>420</v>
      </c>
      <c r="GB18" t="s">
        <v>399</v>
      </c>
      <c r="GD18" t="s">
        <v>406</v>
      </c>
      <c r="GE18" t="s">
        <v>421</v>
      </c>
      <c r="GF18" t="s">
        <v>406</v>
      </c>
      <c r="GK18" t="s">
        <v>422</v>
      </c>
      <c r="GL18" t="s">
        <v>422</v>
      </c>
      <c r="GY18" t="s">
        <v>422</v>
      </c>
      <c r="GZ18" t="s">
        <v>422</v>
      </c>
      <c r="HA18" t="s">
        <v>423</v>
      </c>
      <c r="HB18" t="s">
        <v>423</v>
      </c>
      <c r="HC18" t="s">
        <v>401</v>
      </c>
      <c r="HD18" t="s">
        <v>401</v>
      </c>
      <c r="HE18" t="s">
        <v>403</v>
      </c>
      <c r="HF18" t="s">
        <v>401</v>
      </c>
      <c r="HG18" t="s">
        <v>406</v>
      </c>
      <c r="HH18" t="s">
        <v>403</v>
      </c>
      <c r="HI18" t="s">
        <v>403</v>
      </c>
      <c r="HK18" t="s">
        <v>422</v>
      </c>
      <c r="HL18" t="s">
        <v>422</v>
      </c>
      <c r="HM18" t="s">
        <v>422</v>
      </c>
      <c r="HN18" t="s">
        <v>422</v>
      </c>
      <c r="HO18" t="s">
        <v>422</v>
      </c>
      <c r="HP18" t="s">
        <v>422</v>
      </c>
      <c r="HQ18" t="s">
        <v>422</v>
      </c>
      <c r="HR18" t="s">
        <v>424</v>
      </c>
      <c r="HS18" t="s">
        <v>424</v>
      </c>
      <c r="HT18" t="s">
        <v>425</v>
      </c>
      <c r="HU18" t="s">
        <v>424</v>
      </c>
      <c r="HV18" t="s">
        <v>422</v>
      </c>
      <c r="HW18" t="s">
        <v>422</v>
      </c>
      <c r="HX18" t="s">
        <v>422</v>
      </c>
      <c r="HY18" t="s">
        <v>422</v>
      </c>
      <c r="HZ18" t="s">
        <v>422</v>
      </c>
      <c r="IA18" t="s">
        <v>422</v>
      </c>
      <c r="IB18" t="s">
        <v>422</v>
      </c>
      <c r="IC18" t="s">
        <v>422</v>
      </c>
      <c r="ID18" t="s">
        <v>422</v>
      </c>
      <c r="IE18" t="s">
        <v>422</v>
      </c>
      <c r="IF18" t="s">
        <v>422</v>
      </c>
      <c r="IG18" t="s">
        <v>422</v>
      </c>
      <c r="IN18" t="s">
        <v>422</v>
      </c>
      <c r="IO18" t="s">
        <v>403</v>
      </c>
      <c r="IP18" t="s">
        <v>403</v>
      </c>
      <c r="IQ18" t="s">
        <v>418</v>
      </c>
      <c r="IR18" t="s">
        <v>419</v>
      </c>
      <c r="IS18" t="s">
        <v>419</v>
      </c>
      <c r="IW18" t="s">
        <v>419</v>
      </c>
      <c r="JA18" t="s">
        <v>399</v>
      </c>
      <c r="JB18" t="s">
        <v>399</v>
      </c>
      <c r="JC18" t="s">
        <v>406</v>
      </c>
      <c r="JD18" t="s">
        <v>406</v>
      </c>
      <c r="JE18" t="s">
        <v>426</v>
      </c>
      <c r="JF18" t="s">
        <v>426</v>
      </c>
      <c r="JG18" t="s">
        <v>422</v>
      </c>
      <c r="JH18" t="s">
        <v>422</v>
      </c>
      <c r="JI18" t="s">
        <v>422</v>
      </c>
      <c r="JJ18" t="s">
        <v>422</v>
      </c>
      <c r="JK18" t="s">
        <v>422</v>
      </c>
      <c r="JL18" t="s">
        <v>422</v>
      </c>
      <c r="JM18" t="s">
        <v>401</v>
      </c>
      <c r="JN18" t="s">
        <v>422</v>
      </c>
      <c r="JP18" t="s">
        <v>408</v>
      </c>
      <c r="JQ18" t="s">
        <v>408</v>
      </c>
      <c r="JR18" t="s">
        <v>401</v>
      </c>
      <c r="JS18" t="s">
        <v>401</v>
      </c>
      <c r="JT18" t="s">
        <v>401</v>
      </c>
      <c r="JU18" t="s">
        <v>401</v>
      </c>
      <c r="JV18" t="s">
        <v>401</v>
      </c>
      <c r="JW18" t="s">
        <v>403</v>
      </c>
      <c r="JX18" t="s">
        <v>403</v>
      </c>
      <c r="JY18" t="s">
        <v>403</v>
      </c>
      <c r="JZ18" t="s">
        <v>401</v>
      </c>
      <c r="KA18" t="s">
        <v>399</v>
      </c>
      <c r="KB18" t="s">
        <v>406</v>
      </c>
      <c r="KC18" t="s">
        <v>403</v>
      </c>
      <c r="KD18" t="s">
        <v>403</v>
      </c>
    </row>
    <row r="19" spans="1:290" x14ac:dyDescent="0.35">
      <c r="A19">
        <v>1</v>
      </c>
      <c r="B19">
        <v>1559750963</v>
      </c>
      <c r="C19">
        <v>0</v>
      </c>
      <c r="D19" t="s">
        <v>427</v>
      </c>
      <c r="E19" t="s">
        <v>428</v>
      </c>
      <c r="F19">
        <v>15</v>
      </c>
      <c r="G19">
        <v>1559750955</v>
      </c>
      <c r="H19">
        <f t="shared" ref="H19:H82" si="0">(I19)/1000</f>
        <v>1.5522710740459981E-3</v>
      </c>
      <c r="I19">
        <f t="shared" ref="I19:I82" si="1">IF($F$7, AL19, AF19)</f>
        <v>1.5522710740459982</v>
      </c>
      <c r="J19">
        <f t="shared" ref="J19:J82" si="2">IF($F$7, AG19, AE19)</f>
        <v>-1.011794443531371</v>
      </c>
      <c r="K19">
        <f t="shared" ref="K19:K82" si="3">DK19 - IF(AS19&gt;1, J19*$B$7*100/(AU19*DY19), 0)</f>
        <v>446.917466666667</v>
      </c>
      <c r="L19">
        <f t="shared" ref="L19:L82" si="4">((R19-H19/2)*K19-J19)/(R19+H19/2)</f>
        <v>450.38500322793641</v>
      </c>
      <c r="M19">
        <f t="shared" ref="M19:M82" si="5">L19*(DR19+DS19)/1000</f>
        <v>45.396171585407949</v>
      </c>
      <c r="N19">
        <f t="shared" ref="N19:N82" si="6">(DK19 - IF(AS19&gt;1, J19*$B$7*100/(AU19*DY19), 0))*(DR19+DS19)/1000</f>
        <v>45.046664200424274</v>
      </c>
      <c r="O19">
        <f t="shared" ref="O19:O82" si="7">2/((1/Q19-1/P19)+SIGN(Q19)*SQRT((1/Q19-1/P19)*(1/Q19-1/P19) + 4*$C$7/(($C$7+1)*($C$7+1))*(2*1/Q19*1/P19-1/P19*1/P19)))</f>
        <v>0.1490156355139115</v>
      </c>
      <c r="P19">
        <f t="shared" ref="P19:P82" si="8">IF(LEFT($D$7,1)&lt;&gt;"0",IF(LEFT($D$7,1)="1",3,$E$7),$D$5+$E$5*(DY19*DR19/($K$5*1000))+$F$5*(DY19*DR19/($K$5*1000))*MAX(MIN($B$7,$J$5),$I$5)*MAX(MIN($B$7,$J$5),$I$5)+$G$5*MAX(MIN($B$7,$J$5),$I$5)*(DY19*DR19/($K$5*1000))+$H$5*(DY19*DR19/($K$5*1000))*(DY19*DR19/($K$5*1000)))</f>
        <v>2.9428119993886837</v>
      </c>
      <c r="Q19">
        <f t="shared" ref="Q19:Q82" si="9">H19*(1000-(1000*0.61365*EXP(17.502*U19/(240.97+U19))/(DR19+DS19)+DM19)/2)/(1000*0.61365*EXP(17.502*U19/(240.97+U19))/(DR19+DS19)-DM19)</f>
        <v>0.1449469970541136</v>
      </c>
      <c r="R19">
        <f t="shared" ref="R19:R82" si="10">1/(($C$7+1)/(O19/1.6)+1/(P19/1.37)) + $C$7/(($C$7+1)/(O19/1.6) + $C$7/(P19/1.37))</f>
        <v>9.0948171307014103E-2</v>
      </c>
      <c r="S19">
        <f t="shared" ref="S19:S82" si="11">(DF19*DI19)</f>
        <v>0.16137953999999999</v>
      </c>
      <c r="T19">
        <f t="shared" ref="T19:T82" si="12">(DT19+(S19+2*0.95*0.0000000567*(((DT19+$B$9)+273)^4-(DT19+273)^4)-44100*H19)/(1.84*29.3*P19+8*0.95*0.0000000567*(DT19+273)^3))</f>
        <v>22.585976387042205</v>
      </c>
      <c r="U19">
        <f t="shared" ref="U19:U82" si="13">($C$9*DU19+$D$9*DV19+$E$9*T19)</f>
        <v>22.585976387042205</v>
      </c>
      <c r="V19">
        <f t="shared" ref="V19:V82" si="14">0.61365*EXP(17.502*U19/(240.97+U19))</f>
        <v>2.7498315854334803</v>
      </c>
      <c r="W19">
        <f t="shared" ref="W19:W82" si="15">(X19/Y19*100)</f>
        <v>60.127179007559086</v>
      </c>
      <c r="X19">
        <f t="shared" ref="X19:X82" si="16">DM19*(DR19+DS19)/1000</f>
        <v>1.6941997400154241</v>
      </c>
      <c r="Y19">
        <f t="shared" ref="Y19:Y82" si="17">0.61365*EXP(17.502*DT19/(240.97+DT19))</f>
        <v>2.8176937085347582</v>
      </c>
      <c r="Z19">
        <f t="shared" ref="Z19:Z82" si="18">(V19-DM19*(DR19+DS19)/1000)</f>
        <v>1.0556318454180562</v>
      </c>
      <c r="AA19">
        <f t="shared" ref="AA19:AA82" si="19">(-H19*44100)</f>
        <v>-68.455154365428513</v>
      </c>
      <c r="AB19">
        <f t="shared" ref="AB19:AB82" si="20">2*29.3*P19*0.92*(DT19-U19)</f>
        <v>63.80018488899654</v>
      </c>
      <c r="AC19">
        <f t="shared" ref="AC19:AC82" si="21">2*0.95*0.0000000567*(((DT19+$B$9)+273)^4-(U19+273)^4)</f>
        <v>4.4844405705422101</v>
      </c>
      <c r="AD19">
        <f t="shared" ref="AD19:AD82" si="22">S19+AC19+AA19+AB19</f>
        <v>-9.1493658897618957E-3</v>
      </c>
      <c r="AE19">
        <f t="shared" ref="AE19:AE82" si="23">DQ19*AS19*(DL19-DK19*(1000-AS19*DN19)/(1000-AS19*DM19))/(100*$B$7)</f>
        <v>-1.5087217337370586</v>
      </c>
      <c r="AF19">
        <f t="shared" ref="AF19:AF82" si="24">1000*DQ19*AS19*(DM19-DN19)/(100*$B$7*(1000-AS19*DM19))</f>
        <v>1.5779294858688966</v>
      </c>
      <c r="AG19">
        <f t="shared" ref="AG19:AG82" si="25">(AH19 - AI19 - DR19*1000/(8.314*(DT19+273.15)) * AK19/DQ19 * AJ19) * DQ19/(100*$B$7) * (1000 - DN19)/1000</f>
        <v>-1.011794443531371</v>
      </c>
      <c r="AH19">
        <v>452.667842078604</v>
      </c>
      <c r="AI19">
        <v>453.92634545454501</v>
      </c>
      <c r="AJ19">
        <v>-4.8438636470025604E-3</v>
      </c>
      <c r="AK19">
        <v>67.042153397588706</v>
      </c>
      <c r="AL19">
        <f t="shared" ref="AL19:AL82" si="26">(AN19 - AM19 + DR19*1000/(8.314*(DT19+273.15)) * AP19/DQ19 * AO19) * DQ19/(100*$B$7) * 1000/(1000 - AN19)</f>
        <v>1.5522710740459982</v>
      </c>
      <c r="AM19">
        <v>14.9472871602865</v>
      </c>
      <c r="AN19">
        <v>16.777845454545499</v>
      </c>
      <c r="AO19">
        <v>-1.8489149810143901E-6</v>
      </c>
      <c r="AP19">
        <v>77.9255044157605</v>
      </c>
      <c r="AQ19">
        <v>18</v>
      </c>
      <c r="AR19">
        <v>4</v>
      </c>
      <c r="AS19">
        <f t="shared" ref="AS19:AS82" si="27">IF(AQ19*$H$15&gt;=AU19,1,(AU19/(AU19-AQ19*$H$15)))</f>
        <v>1</v>
      </c>
      <c r="AT19">
        <f t="shared" ref="AT19:AT82" si="28">(AS19-1)*100</f>
        <v>0</v>
      </c>
      <c r="AU19">
        <f t="shared" ref="AU19:AU82" si="29">MAX(0,($B$15+$C$15*DY19)/(1+$D$15*DY19)*DR19/(DT19+273)*$E$15)</f>
        <v>53998.707122990687</v>
      </c>
      <c r="AV19" t="s">
        <v>429</v>
      </c>
      <c r="AW19">
        <v>10178.700000000001</v>
      </c>
      <c r="AX19">
        <v>1126.5215384615401</v>
      </c>
      <c r="AY19">
        <v>5935.61</v>
      </c>
      <c r="AZ19">
        <f t="shared" ref="AZ19:AZ82" si="30">1-AX19/AY19</f>
        <v>0.81020964341297019</v>
      </c>
      <c r="BA19">
        <v>-1.01179444353179</v>
      </c>
      <c r="BB19" t="s">
        <v>430</v>
      </c>
      <c r="BC19" t="s">
        <v>430</v>
      </c>
      <c r="BD19">
        <v>0</v>
      </c>
      <c r="BE19">
        <v>0</v>
      </c>
      <c r="BF19" t="e">
        <f t="shared" ref="BF19:BF82" si="31">1-BD19/BE19</f>
        <v>#DIV/0!</v>
      </c>
      <c r="BG19">
        <v>0.5</v>
      </c>
      <c r="BH19">
        <f t="shared" ref="BH19:BH82" si="32">DG19</f>
        <v>0.71346743999999995</v>
      </c>
      <c r="BI19">
        <f t="shared" ref="BI19:BI82" si="33">J19</f>
        <v>-1.011794443531371</v>
      </c>
      <c r="BJ19" t="e">
        <f t="shared" ref="BJ19:BJ82" si="34">BF19*BG19*BH19</f>
        <v>#DIV/0!</v>
      </c>
      <c r="BK19">
        <f t="shared" ref="BK19:BK82" si="35">(BI19-BA19)/BH19</f>
        <v>5.8727020464106131E-13</v>
      </c>
      <c r="BL19" t="e">
        <f t="shared" ref="BL19:BL82" si="36">(AY19-BE19)/BE19</f>
        <v>#DIV/0!</v>
      </c>
      <c r="BM19" t="e">
        <f t="shared" ref="BM19:BM82" si="37">AX19/(AZ19+AX19/BE19)</f>
        <v>#DIV/0!</v>
      </c>
      <c r="BN19" t="s">
        <v>430</v>
      </c>
      <c r="BO19">
        <v>0</v>
      </c>
      <c r="BP19" t="e">
        <f t="shared" ref="BP19:BP82" si="38">IF(BO19&lt;&gt;0, BO19, BM19)</f>
        <v>#DIV/0!</v>
      </c>
      <c r="BQ19" t="e">
        <f t="shared" ref="BQ19:BQ82" si="39">1-BP19/BE19</f>
        <v>#DIV/0!</v>
      </c>
      <c r="BR19" t="e">
        <f t="shared" ref="BR19:BR82" si="40">(BE19-BD19)/(BE19-BP19)</f>
        <v>#DIV/0!</v>
      </c>
      <c r="BS19" t="e">
        <f t="shared" ref="BS19:BS82" si="41">(AY19-BE19)/(AY19-BP19)</f>
        <v>#DIV/0!</v>
      </c>
      <c r="BT19">
        <f t="shared" ref="BT19:BT82" si="42">(BE19-BD19)/(BE19-AX19)</f>
        <v>0</v>
      </c>
      <c r="BU19">
        <f t="shared" ref="BU19:BU82" si="43">(AY19-BE19)/(AY19-AX19)</f>
        <v>1.2342484542488865</v>
      </c>
      <c r="BV19" t="e">
        <f t="shared" ref="BV19:BV82" si="44">(BR19*BP19/BD19)</f>
        <v>#DIV/0!</v>
      </c>
      <c r="BW19" t="e">
        <f t="shared" ref="BW19:BW82" si="45">(1-BV19)</f>
        <v>#DIV/0!</v>
      </c>
      <c r="DF19">
        <f t="shared" ref="DF19:DF82" si="46">$B$13*DZ19+$C$13*EA19+$F$13*EL19*(1-EO19)</f>
        <v>0.84936599999999995</v>
      </c>
      <c r="DG19">
        <f t="shared" ref="DG19:DG82" si="47">DF19*DH19</f>
        <v>0.71346743999999995</v>
      </c>
      <c r="DH19">
        <f t="shared" ref="DH19:DH82" si="48">($B$13*$D$11+$C$13*$D$11+$F$13*((EY19+EQ19)/MAX(EY19+EQ19+EZ19, 0.1)*$I$11+EZ19/MAX(EY19+EQ19+EZ19, 0.1)*$J$11))/($B$13+$C$13+$F$13)</f>
        <v>0.84</v>
      </c>
      <c r="DI19">
        <f t="shared" ref="DI19:DI82" si="49">($B$13*$K$11+$C$13*$K$11+$F$13*((EY19+EQ19)/MAX(EY19+EQ19+EZ19, 0.1)*$P$11+EZ19/MAX(EY19+EQ19+EZ19, 0.1)*$Q$11))/($B$13+$C$13+$F$13)</f>
        <v>0.19</v>
      </c>
      <c r="DJ19">
        <v>1559750955</v>
      </c>
      <c r="DK19">
        <v>446.917466666667</v>
      </c>
      <c r="DL19">
        <v>445.95373333333299</v>
      </c>
      <c r="DM19">
        <v>16.808513333333298</v>
      </c>
      <c r="DN19">
        <v>14.9477666666667</v>
      </c>
      <c r="DO19">
        <v>446.86946666666699</v>
      </c>
      <c r="DP19">
        <v>16.803513333333299</v>
      </c>
      <c r="DQ19">
        <v>500.25299999999999</v>
      </c>
      <c r="DR19">
        <v>100.6942</v>
      </c>
      <c r="DS19">
        <v>9.9945586666666697E-2</v>
      </c>
      <c r="DT19">
        <v>22.988113333333299</v>
      </c>
      <c r="DU19">
        <v>22.048960000000001</v>
      </c>
      <c r="DV19">
        <v>999.9</v>
      </c>
      <c r="DW19">
        <v>0</v>
      </c>
      <c r="DX19">
        <v>0</v>
      </c>
      <c r="DY19">
        <v>10006.333333333299</v>
      </c>
      <c r="DZ19">
        <v>0</v>
      </c>
      <c r="EA19">
        <v>3.4635280000000002</v>
      </c>
      <c r="EB19">
        <v>0.46649780000000002</v>
      </c>
      <c r="EC19">
        <v>454.04066666666699</v>
      </c>
      <c r="ED19">
        <v>452.72093333333299</v>
      </c>
      <c r="EE19">
        <v>1.836052</v>
      </c>
      <c r="EF19">
        <v>445.95373333333299</v>
      </c>
      <c r="EG19">
        <v>14.9477666666667</v>
      </c>
      <c r="EH19">
        <v>1.69003066666667</v>
      </c>
      <c r="EI19">
        <v>1.50515333333333</v>
      </c>
      <c r="EJ19">
        <v>14.8051733333333</v>
      </c>
      <c r="EK19">
        <v>13.0205933333333</v>
      </c>
      <c r="EL19">
        <v>0.84936599999999995</v>
      </c>
      <c r="EM19">
        <v>0</v>
      </c>
      <c r="EN19">
        <v>0</v>
      </c>
      <c r="EO19">
        <v>0</v>
      </c>
      <c r="EP19">
        <v>1126.33733333333</v>
      </c>
      <c r="EQ19">
        <v>0.84936599999999995</v>
      </c>
      <c r="ER19">
        <v>46.9298</v>
      </c>
      <c r="ES19">
        <v>-2.9649333333333301</v>
      </c>
      <c r="ET19">
        <v>35.436999999999998</v>
      </c>
      <c r="EU19">
        <v>39.375</v>
      </c>
      <c r="EV19">
        <v>37.561999999999998</v>
      </c>
      <c r="EW19">
        <v>39.237400000000001</v>
      </c>
      <c r="EX19">
        <v>38.1374</v>
      </c>
      <c r="EY19">
        <v>0</v>
      </c>
      <c r="EZ19">
        <v>0</v>
      </c>
      <c r="FA19">
        <v>0</v>
      </c>
      <c r="FB19">
        <v>1717061648.5</v>
      </c>
      <c r="FC19">
        <v>0</v>
      </c>
      <c r="FD19">
        <v>1126.5215384615401</v>
      </c>
      <c r="FE19">
        <v>4.2099145190775298</v>
      </c>
      <c r="FF19">
        <v>-1.63049572718975</v>
      </c>
      <c r="FG19">
        <v>46.9617692307692</v>
      </c>
      <c r="FH19">
        <v>15</v>
      </c>
      <c r="FI19">
        <v>1559750991</v>
      </c>
      <c r="FJ19" t="s">
        <v>431</v>
      </c>
      <c r="FK19">
        <v>1559750982</v>
      </c>
      <c r="FL19">
        <v>1559750991</v>
      </c>
      <c r="FM19">
        <v>2</v>
      </c>
      <c r="FN19">
        <v>0.497</v>
      </c>
      <c r="FO19">
        <v>2.5000000000000001E-2</v>
      </c>
      <c r="FP19">
        <v>4.8000000000000001E-2</v>
      </c>
      <c r="FQ19">
        <v>5.0000000000000001E-3</v>
      </c>
      <c r="FR19">
        <v>446</v>
      </c>
      <c r="FS19">
        <v>15</v>
      </c>
      <c r="FT19">
        <v>0.42</v>
      </c>
      <c r="FU19">
        <v>0.04</v>
      </c>
      <c r="FV19">
        <v>0.46933704761904799</v>
      </c>
      <c r="FW19">
        <v>-0.13025890909090901</v>
      </c>
      <c r="FX19">
        <v>2.3735938595255399E-2</v>
      </c>
      <c r="FY19">
        <v>1</v>
      </c>
      <c r="FZ19">
        <v>446.442251145081</v>
      </c>
      <c r="GA19">
        <v>-0.92558876541649504</v>
      </c>
      <c r="GB19">
        <v>7.2913087447288305E-2</v>
      </c>
      <c r="GC19">
        <v>1</v>
      </c>
      <c r="GD19">
        <v>1.8387795238095199</v>
      </c>
      <c r="GE19">
        <v>-4.8018701298699E-2</v>
      </c>
      <c r="GF19">
        <v>5.1595039224351302E-3</v>
      </c>
      <c r="GG19">
        <v>1</v>
      </c>
      <c r="GH19">
        <v>3</v>
      </c>
      <c r="GI19">
        <v>3</v>
      </c>
      <c r="GJ19" t="s">
        <v>432</v>
      </c>
      <c r="GK19">
        <v>2.9675600000000002</v>
      </c>
      <c r="GL19">
        <v>2.8428599999999999</v>
      </c>
      <c r="GM19">
        <v>0.10721899999999999</v>
      </c>
      <c r="GN19">
        <v>0.106444</v>
      </c>
      <c r="GO19">
        <v>8.8997400000000004E-2</v>
      </c>
      <c r="GP19">
        <v>8.1181000000000003E-2</v>
      </c>
      <c r="GQ19">
        <v>31157.4</v>
      </c>
      <c r="GR19">
        <v>26766.400000000001</v>
      </c>
      <c r="GS19">
        <v>32086.2</v>
      </c>
      <c r="GT19">
        <v>28463.9</v>
      </c>
      <c r="GU19">
        <v>44246.3</v>
      </c>
      <c r="GV19">
        <v>39940</v>
      </c>
      <c r="GW19">
        <v>49998.8</v>
      </c>
      <c r="GX19">
        <v>44776.9</v>
      </c>
      <c r="GY19">
        <v>1.9730700000000001</v>
      </c>
      <c r="GZ19">
        <v>2.0057499999999999</v>
      </c>
      <c r="HA19">
        <v>6.1485900000000003E-2</v>
      </c>
      <c r="HB19">
        <v>0</v>
      </c>
      <c r="HC19">
        <v>21.045999999999999</v>
      </c>
      <c r="HD19">
        <v>999.9</v>
      </c>
      <c r="HE19">
        <v>60.847000000000001</v>
      </c>
      <c r="HF19">
        <v>24.552</v>
      </c>
      <c r="HG19">
        <v>18.7074</v>
      </c>
      <c r="HH19">
        <v>63.534399999999998</v>
      </c>
      <c r="HI19">
        <v>32.920699999999997</v>
      </c>
      <c r="HJ19">
        <v>1</v>
      </c>
      <c r="HK19">
        <v>-1.8549300000000001E-2</v>
      </c>
      <c r="HL19">
        <v>0.35094799999999998</v>
      </c>
      <c r="HM19">
        <v>20.298999999999999</v>
      </c>
      <c r="HN19">
        <v>5.2349600000000001</v>
      </c>
      <c r="HO19">
        <v>12.0571</v>
      </c>
      <c r="HP19">
        <v>4.9836499999999999</v>
      </c>
      <c r="HQ19">
        <v>3.2869299999999999</v>
      </c>
      <c r="HR19">
        <v>9999</v>
      </c>
      <c r="HS19">
        <v>9999</v>
      </c>
      <c r="HT19">
        <v>999.9</v>
      </c>
      <c r="HU19">
        <v>9999</v>
      </c>
      <c r="HV19">
        <v>1.8730899999999999</v>
      </c>
      <c r="HW19">
        <v>1.8791199999999999</v>
      </c>
      <c r="HX19">
        <v>1.8714900000000001</v>
      </c>
      <c r="HY19">
        <v>1.8710199999999999</v>
      </c>
      <c r="HZ19">
        <v>1.8710500000000001</v>
      </c>
      <c r="IA19">
        <v>1.87225</v>
      </c>
      <c r="IB19">
        <v>1.8741300000000001</v>
      </c>
      <c r="IC19">
        <v>1.87531</v>
      </c>
      <c r="ID19">
        <v>5</v>
      </c>
      <c r="IE19">
        <v>0</v>
      </c>
      <c r="IF19">
        <v>0</v>
      </c>
      <c r="IG19">
        <v>0</v>
      </c>
      <c r="IH19" t="s">
        <v>433</v>
      </c>
      <c r="II19" t="s">
        <v>434</v>
      </c>
      <c r="IJ19" t="s">
        <v>435</v>
      </c>
      <c r="IK19" t="s">
        <v>435</v>
      </c>
      <c r="IL19" t="s">
        <v>435</v>
      </c>
      <c r="IM19" t="s">
        <v>435</v>
      </c>
      <c r="IN19">
        <v>0</v>
      </c>
      <c r="IO19">
        <v>100</v>
      </c>
      <c r="IP19">
        <v>100</v>
      </c>
      <c r="IQ19">
        <v>4.8000000000000001E-2</v>
      </c>
      <c r="IR19">
        <v>5.0000000000000001E-3</v>
      </c>
      <c r="IS19">
        <v>-0.44920000000001897</v>
      </c>
      <c r="IT19">
        <v>0</v>
      </c>
      <c r="IU19">
        <v>0</v>
      </c>
      <c r="IV19">
        <v>0</v>
      </c>
      <c r="IW19">
        <v>-1.9700000000000301E-2</v>
      </c>
      <c r="IX19">
        <v>0</v>
      </c>
      <c r="IY19">
        <v>0</v>
      </c>
      <c r="IZ19">
        <v>0</v>
      </c>
      <c r="JA19">
        <v>-1</v>
      </c>
      <c r="JB19">
        <v>-1</v>
      </c>
      <c r="JC19">
        <v>-1</v>
      </c>
      <c r="JD19">
        <v>-1</v>
      </c>
      <c r="JE19">
        <v>38</v>
      </c>
      <c r="JF19">
        <v>37.799999999999997</v>
      </c>
      <c r="JG19">
        <v>0.161133</v>
      </c>
      <c r="JH19">
        <v>4.99878</v>
      </c>
      <c r="JI19">
        <v>1.39893</v>
      </c>
      <c r="JJ19">
        <v>2.2741699999999998</v>
      </c>
      <c r="JK19">
        <v>1.5490699999999999</v>
      </c>
      <c r="JL19">
        <v>2.2851599999999999</v>
      </c>
      <c r="JM19">
        <v>29.346399999999999</v>
      </c>
      <c r="JN19">
        <v>24.262599999999999</v>
      </c>
      <c r="JO19">
        <v>2</v>
      </c>
      <c r="JP19">
        <v>472.37599999999998</v>
      </c>
      <c r="JQ19">
        <v>525.46500000000003</v>
      </c>
      <c r="JR19">
        <v>21.9999</v>
      </c>
      <c r="JS19">
        <v>26.790800000000001</v>
      </c>
      <c r="JT19">
        <v>30.0001</v>
      </c>
      <c r="JU19">
        <v>27.136199999999999</v>
      </c>
      <c r="JV19">
        <v>27.1508</v>
      </c>
      <c r="JW19">
        <v>-1</v>
      </c>
      <c r="JX19">
        <v>28.117999999999999</v>
      </c>
      <c r="JY19">
        <v>69.842100000000002</v>
      </c>
      <c r="JZ19">
        <v>22</v>
      </c>
      <c r="KA19">
        <v>400</v>
      </c>
      <c r="KB19">
        <v>14.942299999999999</v>
      </c>
      <c r="KC19">
        <v>102.65600000000001</v>
      </c>
      <c r="KD19">
        <v>102.86199999999999</v>
      </c>
    </row>
    <row r="20" spans="1:290" x14ac:dyDescent="0.35">
      <c r="A20">
        <v>2</v>
      </c>
      <c r="B20">
        <v>1559751263</v>
      </c>
      <c r="C20">
        <v>300</v>
      </c>
      <c r="D20" t="s">
        <v>436</v>
      </c>
      <c r="E20" t="s">
        <v>437</v>
      </c>
      <c r="F20">
        <v>15</v>
      </c>
      <c r="G20">
        <v>1559751255</v>
      </c>
      <c r="H20">
        <f t="shared" si="0"/>
        <v>1.5943719975755402E-3</v>
      </c>
      <c r="I20">
        <f t="shared" si="1"/>
        <v>1.5943719975755402</v>
      </c>
      <c r="J20">
        <f t="shared" si="2"/>
        <v>-1.3761421794188788</v>
      </c>
      <c r="K20">
        <f t="shared" si="3"/>
        <v>442.14019999999999</v>
      </c>
      <c r="L20">
        <f t="shared" si="4"/>
        <v>449.25280672281639</v>
      </c>
      <c r="M20">
        <f t="shared" si="5"/>
        <v>45.279756983430097</v>
      </c>
      <c r="N20">
        <f t="shared" si="6"/>
        <v>44.562884213558796</v>
      </c>
      <c r="O20">
        <f t="shared" si="7"/>
        <v>0.15342083533830761</v>
      </c>
      <c r="P20">
        <f t="shared" si="8"/>
        <v>2.9420040019773119</v>
      </c>
      <c r="Q20">
        <f t="shared" si="9"/>
        <v>0.1491106845857631</v>
      </c>
      <c r="R20">
        <f t="shared" si="10"/>
        <v>9.3571341841122591E-2</v>
      </c>
      <c r="S20">
        <f t="shared" si="11"/>
        <v>0.16137953999999999</v>
      </c>
      <c r="T20">
        <f t="shared" si="12"/>
        <v>22.589501830229551</v>
      </c>
      <c r="U20">
        <f t="shared" si="13"/>
        <v>22.589501830229551</v>
      </c>
      <c r="V20">
        <f t="shared" si="14"/>
        <v>2.7504202466287082</v>
      </c>
      <c r="W20">
        <f t="shared" si="15"/>
        <v>60.155915156763371</v>
      </c>
      <c r="X20">
        <f t="shared" si="16"/>
        <v>1.6965038872354175</v>
      </c>
      <c r="Y20">
        <f t="shared" si="17"/>
        <v>2.8201780037996449</v>
      </c>
      <c r="Z20">
        <f t="shared" si="18"/>
        <v>1.0539163593932908</v>
      </c>
      <c r="AA20">
        <f t="shared" si="19"/>
        <v>-70.311805093081318</v>
      </c>
      <c r="AB20">
        <f t="shared" si="20"/>
        <v>65.532851049271315</v>
      </c>
      <c r="AC20">
        <f t="shared" si="21"/>
        <v>4.607915424901293</v>
      </c>
      <c r="AD20">
        <f t="shared" si="22"/>
        <v>-9.6590789087116491E-3</v>
      </c>
      <c r="AE20">
        <f t="shared" si="23"/>
        <v>-1.5819072480309493</v>
      </c>
      <c r="AF20">
        <f t="shared" si="24"/>
        <v>1.5930358399008913</v>
      </c>
      <c r="AG20">
        <f t="shared" si="25"/>
        <v>-1.3761421794188788</v>
      </c>
      <c r="AH20">
        <v>447.69904649160401</v>
      </c>
      <c r="AI20">
        <v>449.51791515151501</v>
      </c>
      <c r="AJ20">
        <v>-2.6144727483243799E-2</v>
      </c>
      <c r="AK20">
        <v>67.045534661523604</v>
      </c>
      <c r="AL20">
        <f t="shared" si="26"/>
        <v>1.5943719975755402</v>
      </c>
      <c r="AM20">
        <v>14.948266295611299</v>
      </c>
      <c r="AN20">
        <v>16.828399999999998</v>
      </c>
      <c r="AO20">
        <v>-7.9675892965664904E-6</v>
      </c>
      <c r="AP20">
        <v>77.990442945032996</v>
      </c>
      <c r="AQ20">
        <v>18</v>
      </c>
      <c r="AR20">
        <v>4</v>
      </c>
      <c r="AS20">
        <f t="shared" si="27"/>
        <v>1</v>
      </c>
      <c r="AT20">
        <f t="shared" si="28"/>
        <v>0</v>
      </c>
      <c r="AU20">
        <f t="shared" si="29"/>
        <v>53972.146957177552</v>
      </c>
      <c r="AV20" t="s">
        <v>438</v>
      </c>
      <c r="AW20">
        <v>10180</v>
      </c>
      <c r="AX20">
        <v>1125.9076</v>
      </c>
      <c r="AY20">
        <v>5879.47</v>
      </c>
      <c r="AZ20">
        <f t="shared" si="30"/>
        <v>0.80850185475901737</v>
      </c>
      <c r="BA20">
        <v>-1.37614217941883</v>
      </c>
      <c r="BB20" t="s">
        <v>430</v>
      </c>
      <c r="BC20" t="s">
        <v>430</v>
      </c>
      <c r="BD20">
        <v>0</v>
      </c>
      <c r="BE20">
        <v>0</v>
      </c>
      <c r="BF20" t="e">
        <f t="shared" si="31"/>
        <v>#DIV/0!</v>
      </c>
      <c r="BG20">
        <v>0.5</v>
      </c>
      <c r="BH20">
        <f t="shared" si="32"/>
        <v>0.71346743999999995</v>
      </c>
      <c r="BI20">
        <f t="shared" si="33"/>
        <v>-1.3761421794188788</v>
      </c>
      <c r="BJ20" t="e">
        <f t="shared" si="34"/>
        <v>#DIV/0!</v>
      </c>
      <c r="BK20">
        <f t="shared" si="35"/>
        <v>-6.8468174361967928E-14</v>
      </c>
      <c r="BL20" t="e">
        <f t="shared" si="36"/>
        <v>#DIV/0!</v>
      </c>
      <c r="BM20" t="e">
        <f t="shared" si="37"/>
        <v>#DIV/0!</v>
      </c>
      <c r="BN20" t="s">
        <v>430</v>
      </c>
      <c r="BO20">
        <v>0</v>
      </c>
      <c r="BP20" t="e">
        <f t="shared" si="38"/>
        <v>#DIV/0!</v>
      </c>
      <c r="BQ20" t="e">
        <f t="shared" si="39"/>
        <v>#DIV/0!</v>
      </c>
      <c r="BR20" t="e">
        <f t="shared" si="40"/>
        <v>#DIV/0!</v>
      </c>
      <c r="BS20" t="e">
        <f t="shared" si="41"/>
        <v>#DIV/0!</v>
      </c>
      <c r="BT20">
        <f t="shared" si="42"/>
        <v>0</v>
      </c>
      <c r="BU20">
        <f t="shared" si="43"/>
        <v>1.236855542277093</v>
      </c>
      <c r="BV20" t="e">
        <f t="shared" si="44"/>
        <v>#DIV/0!</v>
      </c>
      <c r="BW20" t="e">
        <f t="shared" si="45"/>
        <v>#DIV/0!</v>
      </c>
      <c r="DF20">
        <f t="shared" si="46"/>
        <v>0.84936599999999995</v>
      </c>
      <c r="DG20">
        <f t="shared" si="47"/>
        <v>0.71346743999999995</v>
      </c>
      <c r="DH20">
        <f t="shared" si="48"/>
        <v>0.84</v>
      </c>
      <c r="DI20">
        <f t="shared" si="49"/>
        <v>0.19</v>
      </c>
      <c r="DJ20">
        <v>1559751255</v>
      </c>
      <c r="DK20">
        <v>442.14019999999999</v>
      </c>
      <c r="DL20">
        <v>441.08766666666702</v>
      </c>
      <c r="DM20">
        <v>16.832226666666699</v>
      </c>
      <c r="DN20">
        <v>14.9537266666667</v>
      </c>
      <c r="DO20">
        <v>442.04520000000002</v>
      </c>
      <c r="DP20">
        <v>16.825226666666701</v>
      </c>
      <c r="DQ20">
        <v>500.25706666666701</v>
      </c>
      <c r="DR20">
        <v>100.689066666667</v>
      </c>
      <c r="DS20">
        <v>9.9968606666666696E-2</v>
      </c>
      <c r="DT20">
        <v>23.002673333333298</v>
      </c>
      <c r="DU20">
        <v>22.074146666666699</v>
      </c>
      <c r="DV20">
        <v>999.9</v>
      </c>
      <c r="DW20">
        <v>0</v>
      </c>
      <c r="DX20">
        <v>0</v>
      </c>
      <c r="DY20">
        <v>10002.245999999999</v>
      </c>
      <c r="DZ20">
        <v>0</v>
      </c>
      <c r="EA20">
        <v>3.626706</v>
      </c>
      <c r="EB20">
        <v>1.0056240000000001</v>
      </c>
      <c r="EC20">
        <v>449.661133333333</v>
      </c>
      <c r="ED20">
        <v>447.78346666666698</v>
      </c>
      <c r="EE20">
        <v>1.8764253333333301</v>
      </c>
      <c r="EF20">
        <v>441.08766666666702</v>
      </c>
      <c r="EG20">
        <v>14.9537266666667</v>
      </c>
      <c r="EH20">
        <v>1.6946099999999999</v>
      </c>
      <c r="EI20">
        <v>1.5056753333333299</v>
      </c>
      <c r="EJ20">
        <v>14.84714</v>
      </c>
      <c r="EK20">
        <v>13.0259066666667</v>
      </c>
      <c r="EL20">
        <v>0.84936599999999995</v>
      </c>
      <c r="EM20">
        <v>0</v>
      </c>
      <c r="EN20">
        <v>0</v>
      </c>
      <c r="EO20">
        <v>0</v>
      </c>
      <c r="EP20">
        <v>1125.8420000000001</v>
      </c>
      <c r="EQ20">
        <v>0.84936599999999995</v>
      </c>
      <c r="ER20">
        <v>46.803733333333298</v>
      </c>
      <c r="ES20">
        <v>-2.84906666666667</v>
      </c>
      <c r="ET20">
        <v>35.5</v>
      </c>
      <c r="EU20">
        <v>39.375</v>
      </c>
      <c r="EV20">
        <v>37.561999999999998</v>
      </c>
      <c r="EW20">
        <v>39.25</v>
      </c>
      <c r="EX20">
        <v>38.186999999999998</v>
      </c>
      <c r="EY20">
        <v>0</v>
      </c>
      <c r="EZ20">
        <v>0</v>
      </c>
      <c r="FA20">
        <v>0</v>
      </c>
      <c r="FB20">
        <v>299</v>
      </c>
      <c r="FC20">
        <v>0</v>
      </c>
      <c r="FD20">
        <v>1125.9076</v>
      </c>
      <c r="FE20">
        <v>1.6884615498615001</v>
      </c>
      <c r="FF20">
        <v>2.9973076895402802</v>
      </c>
      <c r="FG20">
        <v>46.861159999999998</v>
      </c>
      <c r="FH20">
        <v>15</v>
      </c>
      <c r="FI20">
        <v>1559751289</v>
      </c>
      <c r="FJ20" t="s">
        <v>439</v>
      </c>
      <c r="FK20">
        <v>1559751281</v>
      </c>
      <c r="FL20">
        <v>1559751289</v>
      </c>
      <c r="FM20">
        <v>3</v>
      </c>
      <c r="FN20">
        <v>4.7E-2</v>
      </c>
      <c r="FO20">
        <v>2E-3</v>
      </c>
      <c r="FP20">
        <v>9.5000000000000001E-2</v>
      </c>
      <c r="FQ20">
        <v>7.0000000000000001E-3</v>
      </c>
      <c r="FR20">
        <v>441</v>
      </c>
      <c r="FS20">
        <v>15</v>
      </c>
      <c r="FT20">
        <v>0.34</v>
      </c>
      <c r="FU20">
        <v>0.04</v>
      </c>
      <c r="FV20">
        <v>0.99403466666666696</v>
      </c>
      <c r="FW20">
        <v>0.157955064935066</v>
      </c>
      <c r="FX20">
        <v>3.3868088246316999E-2</v>
      </c>
      <c r="FY20">
        <v>1</v>
      </c>
      <c r="FZ20">
        <v>442.11218912080102</v>
      </c>
      <c r="GA20">
        <v>-0.86179414092540896</v>
      </c>
      <c r="GB20">
        <v>7.0373311135677893E-2</v>
      </c>
      <c r="GC20">
        <v>1</v>
      </c>
      <c r="GD20">
        <v>1.8745014285714301</v>
      </c>
      <c r="GE20">
        <v>6.3287532467534505E-2</v>
      </c>
      <c r="GF20">
        <v>7.9620356847289603E-3</v>
      </c>
      <c r="GG20">
        <v>1</v>
      </c>
      <c r="GH20">
        <v>3</v>
      </c>
      <c r="GI20">
        <v>3</v>
      </c>
      <c r="GJ20" t="s">
        <v>432</v>
      </c>
      <c r="GK20">
        <v>2.9678599999999999</v>
      </c>
      <c r="GL20">
        <v>2.8428200000000001</v>
      </c>
      <c r="GM20">
        <v>0.10634</v>
      </c>
      <c r="GN20">
        <v>0.10556400000000001</v>
      </c>
      <c r="GO20">
        <v>8.9088399999999998E-2</v>
      </c>
      <c r="GP20">
        <v>8.1122700000000006E-2</v>
      </c>
      <c r="GQ20">
        <v>31185.7</v>
      </c>
      <c r="GR20">
        <v>26795.3</v>
      </c>
      <c r="GS20">
        <v>32083.599999999999</v>
      </c>
      <c r="GT20">
        <v>28466.3</v>
      </c>
      <c r="GU20">
        <v>44236.9</v>
      </c>
      <c r="GV20">
        <v>39947.4</v>
      </c>
      <c r="GW20">
        <v>49993.3</v>
      </c>
      <c r="GX20">
        <v>44782.3</v>
      </c>
      <c r="GY20">
        <v>1.97295</v>
      </c>
      <c r="GZ20">
        <v>2.0049800000000002</v>
      </c>
      <c r="HA20">
        <v>5.9291700000000003E-2</v>
      </c>
      <c r="HB20">
        <v>0</v>
      </c>
      <c r="HC20">
        <v>21.095700000000001</v>
      </c>
      <c r="HD20">
        <v>999.9</v>
      </c>
      <c r="HE20">
        <v>60.029000000000003</v>
      </c>
      <c r="HF20">
        <v>24.683</v>
      </c>
      <c r="HG20">
        <v>18.600300000000001</v>
      </c>
      <c r="HH20">
        <v>63.594499999999996</v>
      </c>
      <c r="HI20">
        <v>32.087299999999999</v>
      </c>
      <c r="HJ20">
        <v>1</v>
      </c>
      <c r="HK20">
        <v>-2.0322699999999999E-2</v>
      </c>
      <c r="HL20">
        <v>0.328295</v>
      </c>
      <c r="HM20">
        <v>20.298999999999999</v>
      </c>
      <c r="HN20">
        <v>5.2360100000000003</v>
      </c>
      <c r="HO20">
        <v>12.0565</v>
      </c>
      <c r="HP20">
        <v>4.9838500000000003</v>
      </c>
      <c r="HQ20">
        <v>3.2869799999999998</v>
      </c>
      <c r="HR20">
        <v>9999</v>
      </c>
      <c r="HS20">
        <v>9999</v>
      </c>
      <c r="HT20">
        <v>999.9</v>
      </c>
      <c r="HU20">
        <v>9999</v>
      </c>
      <c r="HV20">
        <v>1.8731199999999999</v>
      </c>
      <c r="HW20">
        <v>1.8791500000000001</v>
      </c>
      <c r="HX20">
        <v>1.8714900000000001</v>
      </c>
      <c r="HY20">
        <v>1.87103</v>
      </c>
      <c r="HZ20">
        <v>1.8710500000000001</v>
      </c>
      <c r="IA20">
        <v>1.87225</v>
      </c>
      <c r="IB20">
        <v>1.87416</v>
      </c>
      <c r="IC20">
        <v>1.87531</v>
      </c>
      <c r="ID20">
        <v>5</v>
      </c>
      <c r="IE20">
        <v>0</v>
      </c>
      <c r="IF20">
        <v>0</v>
      </c>
      <c r="IG20">
        <v>0</v>
      </c>
      <c r="IH20" t="s">
        <v>433</v>
      </c>
      <c r="II20" t="s">
        <v>434</v>
      </c>
      <c r="IJ20" t="s">
        <v>435</v>
      </c>
      <c r="IK20" t="s">
        <v>435</v>
      </c>
      <c r="IL20" t="s">
        <v>435</v>
      </c>
      <c r="IM20" t="s">
        <v>435</v>
      </c>
      <c r="IN20">
        <v>0</v>
      </c>
      <c r="IO20">
        <v>100</v>
      </c>
      <c r="IP20">
        <v>100</v>
      </c>
      <c r="IQ20">
        <v>9.5000000000000001E-2</v>
      </c>
      <c r="IR20">
        <v>7.0000000000000001E-3</v>
      </c>
      <c r="IS20">
        <v>4.7999999999945003E-2</v>
      </c>
      <c r="IT20">
        <v>0</v>
      </c>
      <c r="IU20">
        <v>0</v>
      </c>
      <c r="IV20">
        <v>0</v>
      </c>
      <c r="IW20">
        <v>4.9199999999984803E-3</v>
      </c>
      <c r="IX20">
        <v>0</v>
      </c>
      <c r="IY20">
        <v>0</v>
      </c>
      <c r="IZ20">
        <v>0</v>
      </c>
      <c r="JA20">
        <v>-1</v>
      </c>
      <c r="JB20">
        <v>-1</v>
      </c>
      <c r="JC20">
        <v>-1</v>
      </c>
      <c r="JD20">
        <v>-1</v>
      </c>
      <c r="JE20">
        <v>4.7</v>
      </c>
      <c r="JF20">
        <v>4.5</v>
      </c>
      <c r="JG20">
        <v>0.161133</v>
      </c>
      <c r="JH20">
        <v>4.99878</v>
      </c>
      <c r="JI20">
        <v>1.39893</v>
      </c>
      <c r="JJ20">
        <v>2.2741699999999998</v>
      </c>
      <c r="JK20">
        <v>1.5490699999999999</v>
      </c>
      <c r="JL20">
        <v>2.2729499999999998</v>
      </c>
      <c r="JM20">
        <v>29.4314</v>
      </c>
      <c r="JN20">
        <v>24.262599999999999</v>
      </c>
      <c r="JO20">
        <v>2</v>
      </c>
      <c r="JP20">
        <v>472.11099999999999</v>
      </c>
      <c r="JQ20">
        <v>524.673</v>
      </c>
      <c r="JR20">
        <v>22</v>
      </c>
      <c r="JS20">
        <v>26.7636</v>
      </c>
      <c r="JT20">
        <v>30</v>
      </c>
      <c r="JU20">
        <v>27.1128</v>
      </c>
      <c r="JV20">
        <v>27.1279</v>
      </c>
      <c r="JW20">
        <v>-1</v>
      </c>
      <c r="JX20">
        <v>27.656099999999999</v>
      </c>
      <c r="JY20">
        <v>68.701599999999999</v>
      </c>
      <c r="JZ20">
        <v>22</v>
      </c>
      <c r="KA20">
        <v>400</v>
      </c>
      <c r="KB20">
        <v>14.965199999999999</v>
      </c>
      <c r="KC20">
        <v>102.646</v>
      </c>
      <c r="KD20">
        <v>102.873</v>
      </c>
    </row>
    <row r="21" spans="1:290" x14ac:dyDescent="0.35">
      <c r="A21">
        <v>3</v>
      </c>
      <c r="B21">
        <v>1559751563.0999999</v>
      </c>
      <c r="C21">
        <v>600.09999990463302</v>
      </c>
      <c r="D21" t="s">
        <v>440</v>
      </c>
      <c r="E21" t="s">
        <v>441</v>
      </c>
      <c r="F21">
        <v>15</v>
      </c>
      <c r="G21">
        <v>1559751554.5999999</v>
      </c>
      <c r="H21">
        <f t="shared" si="0"/>
        <v>1.6121497573746231E-3</v>
      </c>
      <c r="I21">
        <f t="shared" si="1"/>
        <v>1.6121497573746231</v>
      </c>
      <c r="J21">
        <f t="shared" si="2"/>
        <v>-1.3486496489529038</v>
      </c>
      <c r="K21">
        <f t="shared" si="3"/>
        <v>436.90550000000002</v>
      </c>
      <c r="L21">
        <f t="shared" si="4"/>
        <v>443.65703805648945</v>
      </c>
      <c r="M21">
        <f t="shared" si="5"/>
        <v>44.712759165430391</v>
      </c>
      <c r="N21">
        <f t="shared" si="6"/>
        <v>44.032323898498788</v>
      </c>
      <c r="O21">
        <f t="shared" si="7"/>
        <v>0.15518968218629436</v>
      </c>
      <c r="P21">
        <f t="shared" si="8"/>
        <v>2.9408247796617504</v>
      </c>
      <c r="Q21">
        <f t="shared" si="9"/>
        <v>0.15077939564626469</v>
      </c>
      <c r="R21">
        <f t="shared" si="10"/>
        <v>9.4622929259560007E-2</v>
      </c>
      <c r="S21">
        <f t="shared" si="11"/>
        <v>0.16137953999999999</v>
      </c>
      <c r="T21">
        <f t="shared" si="12"/>
        <v>22.580465720037669</v>
      </c>
      <c r="U21">
        <f t="shared" si="13"/>
        <v>22.580465720037669</v>
      </c>
      <c r="V21">
        <f t="shared" si="14"/>
        <v>2.7489116621503409</v>
      </c>
      <c r="W21">
        <f t="shared" si="15"/>
        <v>60.121447436241517</v>
      </c>
      <c r="X21">
        <f t="shared" si="16"/>
        <v>1.6950946320664608</v>
      </c>
      <c r="Y21">
        <f t="shared" si="17"/>
        <v>2.8194508022517253</v>
      </c>
      <c r="Z21">
        <f t="shared" si="18"/>
        <v>1.0538170300838801</v>
      </c>
      <c r="AA21">
        <f t="shared" si="19"/>
        <v>-71.095804300220877</v>
      </c>
      <c r="AB21">
        <f t="shared" si="20"/>
        <v>66.263683817281191</v>
      </c>
      <c r="AC21">
        <f t="shared" si="21"/>
        <v>4.6608576929626535</v>
      </c>
      <c r="AD21">
        <f t="shared" si="22"/>
        <v>-9.8832499770367122E-3</v>
      </c>
      <c r="AE21">
        <f t="shared" si="23"/>
        <v>-1.5397494731221941</v>
      </c>
      <c r="AF21">
        <f t="shared" si="24"/>
        <v>1.613363394070918</v>
      </c>
      <c r="AG21">
        <f t="shared" si="25"/>
        <v>-1.3486496489529038</v>
      </c>
      <c r="AH21">
        <v>442.43774401015799</v>
      </c>
      <c r="AI21">
        <v>444.20698181818199</v>
      </c>
      <c r="AJ21">
        <v>-2.3211615771062202E-2</v>
      </c>
      <c r="AK21">
        <v>67.045636214181101</v>
      </c>
      <c r="AL21">
        <f t="shared" si="26"/>
        <v>1.6121497573746231</v>
      </c>
      <c r="AM21">
        <v>14.917835955470901</v>
      </c>
      <c r="AN21">
        <v>16.8188739393939</v>
      </c>
      <c r="AO21">
        <v>2.05678022400269E-6</v>
      </c>
      <c r="AP21">
        <v>77.991868751361594</v>
      </c>
      <c r="AQ21">
        <v>18</v>
      </c>
      <c r="AR21">
        <v>4</v>
      </c>
      <c r="AS21">
        <f t="shared" si="27"/>
        <v>1</v>
      </c>
      <c r="AT21">
        <f t="shared" si="28"/>
        <v>0</v>
      </c>
      <c r="AU21">
        <f t="shared" si="29"/>
        <v>53938.060649731538</v>
      </c>
      <c r="AV21" t="s">
        <v>442</v>
      </c>
      <c r="AW21">
        <v>10179.6</v>
      </c>
      <c r="AX21">
        <v>1129.17153846154</v>
      </c>
      <c r="AY21">
        <v>5848.52</v>
      </c>
      <c r="AZ21">
        <f t="shared" si="30"/>
        <v>0.80693037923072164</v>
      </c>
      <c r="BA21">
        <v>-1.3486496489526201</v>
      </c>
      <c r="BB21" t="s">
        <v>430</v>
      </c>
      <c r="BC21" t="s">
        <v>430</v>
      </c>
      <c r="BD21">
        <v>0</v>
      </c>
      <c r="BE21">
        <v>0</v>
      </c>
      <c r="BF21" t="e">
        <f t="shared" si="31"/>
        <v>#DIV/0!</v>
      </c>
      <c r="BG21">
        <v>0.5</v>
      </c>
      <c r="BH21">
        <f t="shared" si="32"/>
        <v>0.71346743999999995</v>
      </c>
      <c r="BI21">
        <f t="shared" si="33"/>
        <v>-1.3486496489529038</v>
      </c>
      <c r="BJ21" t="e">
        <f t="shared" si="34"/>
        <v>#DIV/0!</v>
      </c>
      <c r="BK21">
        <f t="shared" si="35"/>
        <v>-3.9773784924815916E-13</v>
      </c>
      <c r="BL21" t="e">
        <f t="shared" si="36"/>
        <v>#DIV/0!</v>
      </c>
      <c r="BM21" t="e">
        <f t="shared" si="37"/>
        <v>#DIV/0!</v>
      </c>
      <c r="BN21" t="s">
        <v>430</v>
      </c>
      <c r="BO21">
        <v>0</v>
      </c>
      <c r="BP21" t="e">
        <f t="shared" si="38"/>
        <v>#DIV/0!</v>
      </c>
      <c r="BQ21" t="e">
        <f t="shared" si="39"/>
        <v>#DIV/0!</v>
      </c>
      <c r="BR21" t="e">
        <f t="shared" si="40"/>
        <v>#DIV/0!</v>
      </c>
      <c r="BS21" t="e">
        <f t="shared" si="41"/>
        <v>#DIV/0!</v>
      </c>
      <c r="BT21">
        <f t="shared" si="42"/>
        <v>0</v>
      </c>
      <c r="BU21">
        <f t="shared" si="43"/>
        <v>1.2392642856665519</v>
      </c>
      <c r="BV21" t="e">
        <f t="shared" si="44"/>
        <v>#DIV/0!</v>
      </c>
      <c r="BW21" t="e">
        <f t="shared" si="45"/>
        <v>#DIV/0!</v>
      </c>
      <c r="DF21">
        <f t="shared" si="46"/>
        <v>0.84936599999999995</v>
      </c>
      <c r="DG21">
        <f t="shared" si="47"/>
        <v>0.71346743999999995</v>
      </c>
      <c r="DH21">
        <f t="shared" si="48"/>
        <v>0.84</v>
      </c>
      <c r="DI21">
        <f t="shared" si="49"/>
        <v>0.19</v>
      </c>
      <c r="DJ21">
        <v>1559751554.5999999</v>
      </c>
      <c r="DK21">
        <v>436.90550000000002</v>
      </c>
      <c r="DL21">
        <v>435.90418749999998</v>
      </c>
      <c r="DM21">
        <v>16.819375000000001</v>
      </c>
      <c r="DN21">
        <v>14.91689375</v>
      </c>
      <c r="DO21">
        <v>436.76249999999999</v>
      </c>
      <c r="DP21">
        <v>16.811375000000002</v>
      </c>
      <c r="DQ21">
        <v>500.26068750000002</v>
      </c>
      <c r="DR21">
        <v>100.68225</v>
      </c>
      <c r="DS21">
        <v>0.10001046249999999</v>
      </c>
      <c r="DT21">
        <v>22.998412500000001</v>
      </c>
      <c r="DU21">
        <v>22.067993749999999</v>
      </c>
      <c r="DV21">
        <v>999.9</v>
      </c>
      <c r="DW21">
        <v>0</v>
      </c>
      <c r="DX21">
        <v>0</v>
      </c>
      <c r="DY21">
        <v>9996.2156250000007</v>
      </c>
      <c r="DZ21">
        <v>0</v>
      </c>
      <c r="EA21">
        <v>3.2994068749999999</v>
      </c>
      <c r="EB21">
        <v>0.95356362500000003</v>
      </c>
      <c r="EC21">
        <v>444.33056249999998</v>
      </c>
      <c r="ED21">
        <v>442.505</v>
      </c>
      <c r="EE21">
        <v>1.9011856250000001</v>
      </c>
      <c r="EF21">
        <v>435.90418749999998</v>
      </c>
      <c r="EG21">
        <v>14.91689375</v>
      </c>
      <c r="EH21">
        <v>1.6932825</v>
      </c>
      <c r="EI21">
        <v>1.5018674999999999</v>
      </c>
      <c r="EJ21">
        <v>14.8349875</v>
      </c>
      <c r="EK21">
        <v>12.987175000000001</v>
      </c>
      <c r="EL21">
        <v>0.84936599999999995</v>
      </c>
      <c r="EM21">
        <v>0</v>
      </c>
      <c r="EN21">
        <v>0</v>
      </c>
      <c r="EO21">
        <v>0</v>
      </c>
      <c r="EP21">
        <v>1129.1656250000001</v>
      </c>
      <c r="EQ21">
        <v>0.84936599999999995</v>
      </c>
      <c r="ER21">
        <v>29.413</v>
      </c>
      <c r="ES21">
        <v>-2.9267500000000002</v>
      </c>
      <c r="ET21">
        <v>35.496062500000001</v>
      </c>
      <c r="EU21">
        <v>39.375</v>
      </c>
      <c r="EV21">
        <v>37.561999999999998</v>
      </c>
      <c r="EW21">
        <v>39.25</v>
      </c>
      <c r="EX21">
        <v>38.186999999999998</v>
      </c>
      <c r="EY21">
        <v>0</v>
      </c>
      <c r="EZ21">
        <v>0</v>
      </c>
      <c r="FA21">
        <v>0</v>
      </c>
      <c r="FB21">
        <v>298.799999952316</v>
      </c>
      <c r="FC21">
        <v>0</v>
      </c>
      <c r="FD21">
        <v>1129.17153846154</v>
      </c>
      <c r="FE21">
        <v>2.9463248148252599</v>
      </c>
      <c r="FF21">
        <v>-50.740102586294903</v>
      </c>
      <c r="FG21">
        <v>28.245923076923098</v>
      </c>
      <c r="FH21">
        <v>15</v>
      </c>
      <c r="FI21">
        <v>1559751588.0999999</v>
      </c>
      <c r="FJ21" t="s">
        <v>443</v>
      </c>
      <c r="FK21">
        <v>1559751588.0999999</v>
      </c>
      <c r="FL21">
        <v>1559751587.0999999</v>
      </c>
      <c r="FM21">
        <v>4</v>
      </c>
      <c r="FN21">
        <v>4.8000000000000001E-2</v>
      </c>
      <c r="FO21">
        <v>2E-3</v>
      </c>
      <c r="FP21">
        <v>0.14299999999999999</v>
      </c>
      <c r="FQ21">
        <v>8.0000000000000002E-3</v>
      </c>
      <c r="FR21">
        <v>436</v>
      </c>
      <c r="FS21">
        <v>15</v>
      </c>
      <c r="FT21">
        <v>0.36</v>
      </c>
      <c r="FU21">
        <v>0.02</v>
      </c>
      <c r="FV21">
        <v>0.95392271428571396</v>
      </c>
      <c r="FW21">
        <v>7.3565766233767593E-2</v>
      </c>
      <c r="FX21">
        <v>2.5645495669002798E-2</v>
      </c>
      <c r="FY21">
        <v>1</v>
      </c>
      <c r="FZ21">
        <v>436.88806409675902</v>
      </c>
      <c r="GA21">
        <v>-0.80144081104505305</v>
      </c>
      <c r="GB21">
        <v>6.2447420052519798E-2</v>
      </c>
      <c r="GC21">
        <v>1</v>
      </c>
      <c r="GD21">
        <v>1.9010880952381</v>
      </c>
      <c r="GE21">
        <v>-2.9524675324709001E-3</v>
      </c>
      <c r="GF21">
        <v>7.7180443518278495E-4</v>
      </c>
      <c r="GG21">
        <v>1</v>
      </c>
      <c r="GH21">
        <v>3</v>
      </c>
      <c r="GI21">
        <v>3</v>
      </c>
      <c r="GJ21" t="s">
        <v>432</v>
      </c>
      <c r="GK21">
        <v>2.9678399999999998</v>
      </c>
      <c r="GL21">
        <v>2.8429799999999998</v>
      </c>
      <c r="GM21">
        <v>0.10538400000000001</v>
      </c>
      <c r="GN21">
        <v>0.104642</v>
      </c>
      <c r="GO21">
        <v>8.9055800000000004E-2</v>
      </c>
      <c r="GP21">
        <v>8.1057799999999999E-2</v>
      </c>
      <c r="GQ21">
        <v>31216.9</v>
      </c>
      <c r="GR21">
        <v>26825.3</v>
      </c>
      <c r="GS21">
        <v>32081.3</v>
      </c>
      <c r="GT21">
        <v>28468.799999999999</v>
      </c>
      <c r="GU21">
        <v>44234.5</v>
      </c>
      <c r="GV21">
        <v>39954.400000000001</v>
      </c>
      <c r="GW21">
        <v>49988.800000000003</v>
      </c>
      <c r="GX21">
        <v>44787.1</v>
      </c>
      <c r="GY21">
        <v>1.9736499999999999</v>
      </c>
      <c r="GZ21">
        <v>2.0042</v>
      </c>
      <c r="HA21">
        <v>5.9247000000000001E-2</v>
      </c>
      <c r="HB21">
        <v>0</v>
      </c>
      <c r="HC21">
        <v>21.089400000000001</v>
      </c>
      <c r="HD21">
        <v>999.9</v>
      </c>
      <c r="HE21">
        <v>59.308999999999997</v>
      </c>
      <c r="HF21">
        <v>24.814</v>
      </c>
      <c r="HG21">
        <v>18.523399999999999</v>
      </c>
      <c r="HH21">
        <v>63.493699999999997</v>
      </c>
      <c r="HI21">
        <v>32.604199999999999</v>
      </c>
      <c r="HJ21">
        <v>1</v>
      </c>
      <c r="HK21">
        <v>-2.1730200000000002E-2</v>
      </c>
      <c r="HL21">
        <v>0.32415300000000002</v>
      </c>
      <c r="HM21">
        <v>20.299099999999999</v>
      </c>
      <c r="HN21">
        <v>5.2360100000000003</v>
      </c>
      <c r="HO21">
        <v>12.0558</v>
      </c>
      <c r="HP21">
        <v>4.9837999999999996</v>
      </c>
      <c r="HQ21">
        <v>3.2869000000000002</v>
      </c>
      <c r="HR21">
        <v>9999</v>
      </c>
      <c r="HS21">
        <v>9999</v>
      </c>
      <c r="HT21">
        <v>999.9</v>
      </c>
      <c r="HU21">
        <v>9999</v>
      </c>
      <c r="HV21">
        <v>1.8731500000000001</v>
      </c>
      <c r="HW21">
        <v>1.87917</v>
      </c>
      <c r="HX21">
        <v>1.8714900000000001</v>
      </c>
      <c r="HY21">
        <v>1.87103</v>
      </c>
      <c r="HZ21">
        <v>1.87104</v>
      </c>
      <c r="IA21">
        <v>1.87225</v>
      </c>
      <c r="IB21">
        <v>1.8742099999999999</v>
      </c>
      <c r="IC21">
        <v>1.87531</v>
      </c>
      <c r="ID21">
        <v>5</v>
      </c>
      <c r="IE21">
        <v>0</v>
      </c>
      <c r="IF21">
        <v>0</v>
      </c>
      <c r="IG21">
        <v>0</v>
      </c>
      <c r="IH21" t="s">
        <v>433</v>
      </c>
      <c r="II21" t="s">
        <v>434</v>
      </c>
      <c r="IJ21" t="s">
        <v>435</v>
      </c>
      <c r="IK21" t="s">
        <v>435</v>
      </c>
      <c r="IL21" t="s">
        <v>435</v>
      </c>
      <c r="IM21" t="s">
        <v>435</v>
      </c>
      <c r="IN21">
        <v>0</v>
      </c>
      <c r="IO21">
        <v>100</v>
      </c>
      <c r="IP21">
        <v>100</v>
      </c>
      <c r="IQ21">
        <v>0.14299999999999999</v>
      </c>
      <c r="IR21">
        <v>8.0000000000000002E-3</v>
      </c>
      <c r="IS21">
        <v>9.5300000000065693E-2</v>
      </c>
      <c r="IT21">
        <v>0</v>
      </c>
      <c r="IU21">
        <v>0</v>
      </c>
      <c r="IV21">
        <v>0</v>
      </c>
      <c r="IW21">
        <v>6.7100000000017701E-3</v>
      </c>
      <c r="IX21">
        <v>0</v>
      </c>
      <c r="IY21">
        <v>0</v>
      </c>
      <c r="IZ21">
        <v>0</v>
      </c>
      <c r="JA21">
        <v>-1</v>
      </c>
      <c r="JB21">
        <v>-1</v>
      </c>
      <c r="JC21">
        <v>-1</v>
      </c>
      <c r="JD21">
        <v>-1</v>
      </c>
      <c r="JE21">
        <v>4.7</v>
      </c>
      <c r="JF21">
        <v>4.5999999999999996</v>
      </c>
      <c r="JG21">
        <v>0.161133</v>
      </c>
      <c r="JH21">
        <v>4.99878</v>
      </c>
      <c r="JI21">
        <v>1.39893</v>
      </c>
      <c r="JJ21">
        <v>2.2729499999999998</v>
      </c>
      <c r="JK21">
        <v>1.5478499999999999</v>
      </c>
      <c r="JL21">
        <v>2.16553</v>
      </c>
      <c r="JM21">
        <v>29.495200000000001</v>
      </c>
      <c r="JN21">
        <v>24.253900000000002</v>
      </c>
      <c r="JO21">
        <v>2</v>
      </c>
      <c r="JP21">
        <v>472.37299999999999</v>
      </c>
      <c r="JQ21">
        <v>523.928</v>
      </c>
      <c r="JR21">
        <v>21.999700000000001</v>
      </c>
      <c r="JS21">
        <v>26.75</v>
      </c>
      <c r="JT21">
        <v>30.0001</v>
      </c>
      <c r="JU21">
        <v>27.094899999999999</v>
      </c>
      <c r="JV21">
        <v>27.1096</v>
      </c>
      <c r="JW21">
        <v>-1</v>
      </c>
      <c r="JX21">
        <v>27.507200000000001</v>
      </c>
      <c r="JY21">
        <v>68.034400000000005</v>
      </c>
      <c r="JZ21">
        <v>22</v>
      </c>
      <c r="KA21">
        <v>400</v>
      </c>
      <c r="KB21">
        <v>14.933</v>
      </c>
      <c r="KC21">
        <v>102.637</v>
      </c>
      <c r="KD21">
        <v>102.883</v>
      </c>
    </row>
    <row r="22" spans="1:290" x14ac:dyDescent="0.35">
      <c r="A22">
        <v>4</v>
      </c>
      <c r="B22">
        <v>1559751863.0999999</v>
      </c>
      <c r="C22">
        <v>900.09999990463302</v>
      </c>
      <c r="D22" t="s">
        <v>444</v>
      </c>
      <c r="E22" t="s">
        <v>445</v>
      </c>
      <c r="F22">
        <v>15</v>
      </c>
      <c r="G22">
        <v>1559751854.5999999</v>
      </c>
      <c r="H22">
        <f t="shared" si="0"/>
        <v>1.6327298970450932E-3</v>
      </c>
      <c r="I22">
        <f t="shared" si="1"/>
        <v>1.6327298970450932</v>
      </c>
      <c r="J22">
        <f t="shared" si="2"/>
        <v>-1.455770331115394</v>
      </c>
      <c r="K22">
        <f t="shared" si="3"/>
        <v>433.08325000000002</v>
      </c>
      <c r="L22">
        <f t="shared" si="4"/>
        <v>440.84487710988748</v>
      </c>
      <c r="M22">
        <f t="shared" si="5"/>
        <v>44.428057424460256</v>
      </c>
      <c r="N22">
        <f t="shared" si="6"/>
        <v>43.645845737651037</v>
      </c>
      <c r="O22">
        <f t="shared" si="7"/>
        <v>0.15689941829811654</v>
      </c>
      <c r="P22">
        <f t="shared" si="8"/>
        <v>2.9418526087440027</v>
      </c>
      <c r="Q22">
        <f t="shared" si="9"/>
        <v>0.15239446453056188</v>
      </c>
      <c r="R22">
        <f t="shared" si="10"/>
        <v>9.5640518425483489E-2</v>
      </c>
      <c r="S22">
        <f t="shared" si="11"/>
        <v>0.16137953999999999</v>
      </c>
      <c r="T22">
        <f t="shared" si="12"/>
        <v>22.575275131126908</v>
      </c>
      <c r="U22">
        <f t="shared" si="13"/>
        <v>22.575275131126908</v>
      </c>
      <c r="V22">
        <f t="shared" si="14"/>
        <v>2.7480454173995335</v>
      </c>
      <c r="W22">
        <f t="shared" si="15"/>
        <v>60.015064918510163</v>
      </c>
      <c r="X22">
        <f t="shared" si="16"/>
        <v>1.6920971496342616</v>
      </c>
      <c r="Y22">
        <f t="shared" si="17"/>
        <v>2.819454001977387</v>
      </c>
      <c r="Z22">
        <f t="shared" si="18"/>
        <v>1.0559482677652718</v>
      </c>
      <c r="AA22">
        <f t="shared" si="19"/>
        <v>-72.003388459688608</v>
      </c>
      <c r="AB22">
        <f t="shared" si="20"/>
        <v>67.113050401456022</v>
      </c>
      <c r="AC22">
        <f t="shared" si="21"/>
        <v>4.7188274784299358</v>
      </c>
      <c r="AD22">
        <f t="shared" si="22"/>
        <v>-1.0131039802658393E-2</v>
      </c>
      <c r="AE22">
        <f t="shared" si="23"/>
        <v>-1.4947590715991603</v>
      </c>
      <c r="AF22">
        <f t="shared" si="24"/>
        <v>1.6430775585977546</v>
      </c>
      <c r="AG22">
        <f t="shared" si="25"/>
        <v>-1.455770331115394</v>
      </c>
      <c r="AH22">
        <v>438.59630437402399</v>
      </c>
      <c r="AI22">
        <v>440.39430909090902</v>
      </c>
      <c r="AJ22">
        <v>-4.6840033600807204E-3</v>
      </c>
      <c r="AK22">
        <v>67.046720466810001</v>
      </c>
      <c r="AL22">
        <f t="shared" si="26"/>
        <v>1.6327298970450932</v>
      </c>
      <c r="AM22">
        <v>14.8736900665976</v>
      </c>
      <c r="AN22">
        <v>16.7987975757576</v>
      </c>
      <c r="AO22">
        <v>3.8921942371218199E-5</v>
      </c>
      <c r="AP22">
        <v>78.005895020501796</v>
      </c>
      <c r="AQ22">
        <v>18</v>
      </c>
      <c r="AR22">
        <v>4</v>
      </c>
      <c r="AS22">
        <f t="shared" si="27"/>
        <v>1</v>
      </c>
      <c r="AT22">
        <f t="shared" si="28"/>
        <v>0</v>
      </c>
      <c r="AU22">
        <f t="shared" si="29"/>
        <v>53968.250612795673</v>
      </c>
      <c r="AV22" t="s">
        <v>446</v>
      </c>
      <c r="AW22">
        <v>10180.200000000001</v>
      </c>
      <c r="AX22">
        <v>1132.8373076923101</v>
      </c>
      <c r="AY22">
        <v>5823.99</v>
      </c>
      <c r="AZ22">
        <f t="shared" si="30"/>
        <v>0.80548776565682456</v>
      </c>
      <c r="BA22">
        <v>-1.45577033111539</v>
      </c>
      <c r="BB22" t="s">
        <v>430</v>
      </c>
      <c r="BC22" t="s">
        <v>430</v>
      </c>
      <c r="BD22">
        <v>0</v>
      </c>
      <c r="BE22">
        <v>0</v>
      </c>
      <c r="BF22" t="e">
        <f t="shared" si="31"/>
        <v>#DIV/0!</v>
      </c>
      <c r="BG22">
        <v>0.5</v>
      </c>
      <c r="BH22">
        <f t="shared" si="32"/>
        <v>0.71346743999999995</v>
      </c>
      <c r="BI22">
        <f t="shared" si="33"/>
        <v>-1.455770331115394</v>
      </c>
      <c r="BJ22" t="e">
        <f t="shared" si="34"/>
        <v>#DIV/0!</v>
      </c>
      <c r="BK22">
        <f t="shared" si="35"/>
        <v>-5.6019415387064671E-15</v>
      </c>
      <c r="BL22" t="e">
        <f t="shared" si="36"/>
        <v>#DIV/0!</v>
      </c>
      <c r="BM22" t="e">
        <f t="shared" si="37"/>
        <v>#DIV/0!</v>
      </c>
      <c r="BN22" t="s">
        <v>430</v>
      </c>
      <c r="BO22">
        <v>0</v>
      </c>
      <c r="BP22" t="e">
        <f t="shared" si="38"/>
        <v>#DIV/0!</v>
      </c>
      <c r="BQ22" t="e">
        <f t="shared" si="39"/>
        <v>#DIV/0!</v>
      </c>
      <c r="BR22" t="e">
        <f t="shared" si="40"/>
        <v>#DIV/0!</v>
      </c>
      <c r="BS22" t="e">
        <f t="shared" si="41"/>
        <v>#DIV/0!</v>
      </c>
      <c r="BT22">
        <f t="shared" si="42"/>
        <v>0</v>
      </c>
      <c r="BU22">
        <f t="shared" si="43"/>
        <v>1.2414837849021367</v>
      </c>
      <c r="BV22" t="e">
        <f t="shared" si="44"/>
        <v>#DIV/0!</v>
      </c>
      <c r="BW22" t="e">
        <f t="shared" si="45"/>
        <v>#DIV/0!</v>
      </c>
      <c r="DF22">
        <f t="shared" si="46"/>
        <v>0.84936599999999995</v>
      </c>
      <c r="DG22">
        <f t="shared" si="47"/>
        <v>0.71346743999999995</v>
      </c>
      <c r="DH22">
        <f t="shared" si="48"/>
        <v>0.84</v>
      </c>
      <c r="DI22">
        <f t="shared" si="49"/>
        <v>0.19</v>
      </c>
      <c r="DJ22">
        <v>1559751854.5999999</v>
      </c>
      <c r="DK22">
        <v>433.08325000000002</v>
      </c>
      <c r="DL22">
        <v>432.14393749999999</v>
      </c>
      <c r="DM22">
        <v>16.790118750000001</v>
      </c>
      <c r="DN22">
        <v>14.852543750000001</v>
      </c>
      <c r="DO22">
        <v>432.94324999999998</v>
      </c>
      <c r="DP22">
        <v>16.779118749999999</v>
      </c>
      <c r="DQ22">
        <v>500.2614375</v>
      </c>
      <c r="DR22">
        <v>100.67937499999999</v>
      </c>
      <c r="DS22">
        <v>9.9968781249999999E-2</v>
      </c>
      <c r="DT22">
        <v>22.998431249999999</v>
      </c>
      <c r="DU22">
        <v>22.066812500000001</v>
      </c>
      <c r="DV22">
        <v>999.9</v>
      </c>
      <c r="DW22">
        <v>0</v>
      </c>
      <c r="DX22">
        <v>0</v>
      </c>
      <c r="DY22">
        <v>10002.3475</v>
      </c>
      <c r="DZ22">
        <v>0</v>
      </c>
      <c r="EA22">
        <v>3.8688793750000001</v>
      </c>
      <c r="EB22">
        <v>0.94261918749999996</v>
      </c>
      <c r="EC22">
        <v>440.48118749999998</v>
      </c>
      <c r="ED22">
        <v>438.65924999999999</v>
      </c>
      <c r="EE22">
        <v>1.9350274999999999</v>
      </c>
      <c r="EF22">
        <v>432.14393749999999</v>
      </c>
      <c r="EG22">
        <v>14.852543750000001</v>
      </c>
      <c r="EH22">
        <v>1.6901625</v>
      </c>
      <c r="EI22">
        <v>1.4953462500000001</v>
      </c>
      <c r="EJ22">
        <v>14.806381249999999</v>
      </c>
      <c r="EK22">
        <v>12.92065</v>
      </c>
      <c r="EL22">
        <v>0.84936599999999995</v>
      </c>
      <c r="EM22">
        <v>0</v>
      </c>
      <c r="EN22">
        <v>0</v>
      </c>
      <c r="EO22">
        <v>0</v>
      </c>
      <c r="EP22">
        <v>1132.84375</v>
      </c>
      <c r="EQ22">
        <v>0.84936599999999995</v>
      </c>
      <c r="ER22">
        <v>55.614249999999998</v>
      </c>
      <c r="ES22">
        <v>-2.9034374999999999</v>
      </c>
      <c r="ET22">
        <v>35.5</v>
      </c>
      <c r="EU22">
        <v>39.375</v>
      </c>
      <c r="EV22">
        <v>37.565937499999997</v>
      </c>
      <c r="EW22">
        <v>39.25</v>
      </c>
      <c r="EX22">
        <v>38.186999999999998</v>
      </c>
      <c r="EY22">
        <v>0</v>
      </c>
      <c r="EZ22">
        <v>0</v>
      </c>
      <c r="FA22">
        <v>0</v>
      </c>
      <c r="FB22">
        <v>298.59999990463302</v>
      </c>
      <c r="FC22">
        <v>0</v>
      </c>
      <c r="FD22">
        <v>1132.8373076923101</v>
      </c>
      <c r="FE22">
        <v>1.85675212601684</v>
      </c>
      <c r="FF22">
        <v>-13.903521414831401</v>
      </c>
      <c r="FG22">
        <v>55.501384615384602</v>
      </c>
      <c r="FH22">
        <v>15</v>
      </c>
      <c r="FI22">
        <v>1559751890.0999999</v>
      </c>
      <c r="FJ22" t="s">
        <v>447</v>
      </c>
      <c r="FK22">
        <v>1559751886.0999999</v>
      </c>
      <c r="FL22">
        <v>1559751890.0999999</v>
      </c>
      <c r="FM22">
        <v>5</v>
      </c>
      <c r="FN22">
        <v>-3.0000000000000001E-3</v>
      </c>
      <c r="FO22">
        <v>3.0000000000000001E-3</v>
      </c>
      <c r="FP22">
        <v>0.14000000000000001</v>
      </c>
      <c r="FQ22">
        <v>1.0999999999999999E-2</v>
      </c>
      <c r="FR22">
        <v>432</v>
      </c>
      <c r="FS22">
        <v>15</v>
      </c>
      <c r="FT22">
        <v>0.65</v>
      </c>
      <c r="FU22">
        <v>0.04</v>
      </c>
      <c r="FV22">
        <v>0.95413490000000001</v>
      </c>
      <c r="FW22">
        <v>-0.15125630075187799</v>
      </c>
      <c r="FX22">
        <v>3.7319778524128398E-2</v>
      </c>
      <c r="FY22">
        <v>1</v>
      </c>
      <c r="FZ22">
        <v>433.09273490221102</v>
      </c>
      <c r="GA22">
        <v>-0.80292846910609295</v>
      </c>
      <c r="GB22">
        <v>6.1249732074535899E-2</v>
      </c>
      <c r="GC22">
        <v>1</v>
      </c>
      <c r="GD22">
        <v>1.9376945000000001</v>
      </c>
      <c r="GE22">
        <v>-0.12237609022556301</v>
      </c>
      <c r="GF22">
        <v>1.3355819883107099E-2</v>
      </c>
      <c r="GG22">
        <v>0</v>
      </c>
      <c r="GH22">
        <v>2</v>
      </c>
      <c r="GI22">
        <v>3</v>
      </c>
      <c r="GJ22" t="s">
        <v>448</v>
      </c>
      <c r="GK22">
        <v>2.9674399999999999</v>
      </c>
      <c r="GL22">
        <v>2.8428399999999998</v>
      </c>
      <c r="GM22">
        <v>0.10469199999999999</v>
      </c>
      <c r="GN22">
        <v>0.103937</v>
      </c>
      <c r="GO22">
        <v>8.8968199999999997E-2</v>
      </c>
      <c r="GP22">
        <v>8.0909999999999996E-2</v>
      </c>
      <c r="GQ22">
        <v>31238.7</v>
      </c>
      <c r="GR22">
        <v>26848.1</v>
      </c>
      <c r="GS22">
        <v>32078.799999999999</v>
      </c>
      <c r="GT22">
        <v>28470.6</v>
      </c>
      <c r="GU22">
        <v>44234.1</v>
      </c>
      <c r="GV22">
        <v>39964.6</v>
      </c>
      <c r="GW22">
        <v>49983.5</v>
      </c>
      <c r="GX22">
        <v>44791.1</v>
      </c>
      <c r="GY22">
        <v>1.9741</v>
      </c>
      <c r="GZ22">
        <v>2.0033500000000002</v>
      </c>
      <c r="HA22">
        <v>5.8010199999999998E-2</v>
      </c>
      <c r="HB22">
        <v>0</v>
      </c>
      <c r="HC22">
        <v>21.108000000000001</v>
      </c>
      <c r="HD22">
        <v>999.9</v>
      </c>
      <c r="HE22">
        <v>58.728999999999999</v>
      </c>
      <c r="HF22">
        <v>24.893999999999998</v>
      </c>
      <c r="HG22">
        <v>18.431000000000001</v>
      </c>
      <c r="HH22">
        <v>63.343800000000002</v>
      </c>
      <c r="HI22">
        <v>33.369399999999999</v>
      </c>
      <c r="HJ22">
        <v>1</v>
      </c>
      <c r="HK22">
        <v>-2.2136699999999999E-2</v>
      </c>
      <c r="HL22">
        <v>0.31301699999999999</v>
      </c>
      <c r="HM22">
        <v>20.299399999999999</v>
      </c>
      <c r="HN22">
        <v>5.2348100000000004</v>
      </c>
      <c r="HO22">
        <v>12.0571</v>
      </c>
      <c r="HP22">
        <v>4.9837499999999997</v>
      </c>
      <c r="HQ22">
        <v>3.2868499999999998</v>
      </c>
      <c r="HR22">
        <v>9999</v>
      </c>
      <c r="HS22">
        <v>9999</v>
      </c>
      <c r="HT22">
        <v>999.9</v>
      </c>
      <c r="HU22">
        <v>9999</v>
      </c>
      <c r="HV22">
        <v>1.87304</v>
      </c>
      <c r="HW22">
        <v>1.8791100000000001</v>
      </c>
      <c r="HX22">
        <v>1.87138</v>
      </c>
      <c r="HY22">
        <v>1.8709199999999999</v>
      </c>
      <c r="HZ22">
        <v>1.871</v>
      </c>
      <c r="IA22">
        <v>1.87216</v>
      </c>
      <c r="IB22">
        <v>1.8740600000000001</v>
      </c>
      <c r="IC22">
        <v>1.8752599999999999</v>
      </c>
      <c r="ID22">
        <v>5</v>
      </c>
      <c r="IE22">
        <v>0</v>
      </c>
      <c r="IF22">
        <v>0</v>
      </c>
      <c r="IG22">
        <v>0</v>
      </c>
      <c r="IH22" t="s">
        <v>433</v>
      </c>
      <c r="II22" t="s">
        <v>434</v>
      </c>
      <c r="IJ22" t="s">
        <v>435</v>
      </c>
      <c r="IK22" t="s">
        <v>435</v>
      </c>
      <c r="IL22" t="s">
        <v>435</v>
      </c>
      <c r="IM22" t="s">
        <v>435</v>
      </c>
      <c r="IN22">
        <v>0</v>
      </c>
      <c r="IO22">
        <v>100</v>
      </c>
      <c r="IP22">
        <v>100</v>
      </c>
      <c r="IQ22">
        <v>0.14000000000000001</v>
      </c>
      <c r="IR22">
        <v>1.0999999999999999E-2</v>
      </c>
      <c r="IS22">
        <v>0.143272727272858</v>
      </c>
      <c r="IT22">
        <v>0</v>
      </c>
      <c r="IU22">
        <v>0</v>
      </c>
      <c r="IV22">
        <v>0</v>
      </c>
      <c r="IW22">
        <v>8.4599999999994697E-3</v>
      </c>
      <c r="IX22">
        <v>0</v>
      </c>
      <c r="IY22">
        <v>0</v>
      </c>
      <c r="IZ22">
        <v>0</v>
      </c>
      <c r="JA22">
        <v>-1</v>
      </c>
      <c r="JB22">
        <v>-1</v>
      </c>
      <c r="JC22">
        <v>-1</v>
      </c>
      <c r="JD22">
        <v>-1</v>
      </c>
      <c r="JE22">
        <v>4.5999999999999996</v>
      </c>
      <c r="JF22">
        <v>4.5999999999999996</v>
      </c>
      <c r="JG22">
        <v>0.161133</v>
      </c>
      <c r="JH22">
        <v>4.99878</v>
      </c>
      <c r="JI22">
        <v>1.39893</v>
      </c>
      <c r="JJ22">
        <v>2.2729499999999998</v>
      </c>
      <c r="JK22">
        <v>1.5490699999999999</v>
      </c>
      <c r="JL22">
        <v>2.2912599999999999</v>
      </c>
      <c r="JM22">
        <v>29.580400000000001</v>
      </c>
      <c r="JN22">
        <v>24.262599999999999</v>
      </c>
      <c r="JO22">
        <v>2</v>
      </c>
      <c r="JP22">
        <v>472.54199999999997</v>
      </c>
      <c r="JQ22">
        <v>523.19799999999998</v>
      </c>
      <c r="JR22">
        <v>21.9998</v>
      </c>
      <c r="JS22">
        <v>26.738700000000001</v>
      </c>
      <c r="JT22">
        <v>30.0001</v>
      </c>
      <c r="JU22">
        <v>27.083400000000001</v>
      </c>
      <c r="JV22">
        <v>27.098199999999999</v>
      </c>
      <c r="JW22">
        <v>-1</v>
      </c>
      <c r="JX22">
        <v>27.177</v>
      </c>
      <c r="JY22">
        <v>67.0822</v>
      </c>
      <c r="JZ22">
        <v>22</v>
      </c>
      <c r="KA22">
        <v>400</v>
      </c>
      <c r="KB22">
        <v>14.92</v>
      </c>
      <c r="KC22">
        <v>102.627</v>
      </c>
      <c r="KD22">
        <v>102.89100000000001</v>
      </c>
    </row>
    <row r="23" spans="1:290" x14ac:dyDescent="0.35">
      <c r="A23">
        <v>5</v>
      </c>
      <c r="B23">
        <v>1559752163.0999999</v>
      </c>
      <c r="C23">
        <v>1200.0999999046301</v>
      </c>
      <c r="D23" t="s">
        <v>449</v>
      </c>
      <c r="E23" t="s">
        <v>450</v>
      </c>
      <c r="F23">
        <v>15</v>
      </c>
      <c r="G23">
        <v>1559752154.5999999</v>
      </c>
      <c r="H23">
        <f t="shared" si="0"/>
        <v>1.6528939376569921E-3</v>
      </c>
      <c r="I23">
        <f t="shared" si="1"/>
        <v>1.652893937656992</v>
      </c>
      <c r="J23">
        <f t="shared" si="2"/>
        <v>-1.4392937094893059</v>
      </c>
      <c r="K23">
        <f t="shared" si="3"/>
        <v>430.61574999999999</v>
      </c>
      <c r="L23">
        <f t="shared" si="4"/>
        <v>438.02263800495189</v>
      </c>
      <c r="M23">
        <f t="shared" si="5"/>
        <v>44.143689538840434</v>
      </c>
      <c r="N23">
        <f t="shared" si="6"/>
        <v>43.397227287417117</v>
      </c>
      <c r="O23">
        <f t="shared" si="7"/>
        <v>0.15985582929817058</v>
      </c>
      <c r="P23">
        <f t="shared" si="8"/>
        <v>2.9415928816351506</v>
      </c>
      <c r="Q23">
        <f t="shared" si="9"/>
        <v>0.1551818276228768</v>
      </c>
      <c r="R23">
        <f t="shared" si="10"/>
        <v>9.7397199232962778E-2</v>
      </c>
      <c r="S23">
        <f t="shared" si="11"/>
        <v>0.16137953999999999</v>
      </c>
      <c r="T23">
        <f t="shared" si="12"/>
        <v>22.568476688165809</v>
      </c>
      <c r="U23">
        <f t="shared" si="13"/>
        <v>22.568476688165809</v>
      </c>
      <c r="V23">
        <f t="shared" si="14"/>
        <v>2.7469112031062219</v>
      </c>
      <c r="W23">
        <f t="shared" si="15"/>
        <v>60.19957477465001</v>
      </c>
      <c r="X23">
        <f t="shared" si="16"/>
        <v>1.6971426604102113</v>
      </c>
      <c r="Y23">
        <f t="shared" si="17"/>
        <v>2.8191937680012926</v>
      </c>
      <c r="Z23">
        <f t="shared" si="18"/>
        <v>1.0497685426960106</v>
      </c>
      <c r="AA23">
        <f t="shared" si="19"/>
        <v>-72.892622650673346</v>
      </c>
      <c r="AB23">
        <f t="shared" si="20"/>
        <v>67.943425515425105</v>
      </c>
      <c r="AC23">
        <f t="shared" si="21"/>
        <v>4.7774327030167285</v>
      </c>
      <c r="AD23">
        <f t="shared" si="22"/>
        <v>-1.0384892231513732E-2</v>
      </c>
      <c r="AE23">
        <f t="shared" si="23"/>
        <v>-1.5764092047301257</v>
      </c>
      <c r="AF23">
        <f t="shared" si="24"/>
        <v>1.6510139093963934</v>
      </c>
      <c r="AG23">
        <f t="shared" si="25"/>
        <v>-1.4392937094893059</v>
      </c>
      <c r="AH23">
        <v>436.01595666575901</v>
      </c>
      <c r="AI23">
        <v>437.78319393939398</v>
      </c>
      <c r="AJ23">
        <v>-2.7184457939588499E-3</v>
      </c>
      <c r="AK23">
        <v>67.046970048996002</v>
      </c>
      <c r="AL23">
        <f t="shared" si="26"/>
        <v>1.652893937656992</v>
      </c>
      <c r="AM23">
        <v>14.8938793401209</v>
      </c>
      <c r="AN23">
        <v>16.8428478787879</v>
      </c>
      <c r="AO23">
        <v>1.0665996209091399E-5</v>
      </c>
      <c r="AP23">
        <v>78.008754151382306</v>
      </c>
      <c r="AQ23">
        <v>18</v>
      </c>
      <c r="AR23">
        <v>4</v>
      </c>
      <c r="AS23">
        <f t="shared" si="27"/>
        <v>1</v>
      </c>
      <c r="AT23">
        <f t="shared" si="28"/>
        <v>0</v>
      </c>
      <c r="AU23">
        <f t="shared" si="29"/>
        <v>53960.885113703087</v>
      </c>
      <c r="AV23" t="s">
        <v>451</v>
      </c>
      <c r="AW23">
        <v>10177.299999999999</v>
      </c>
      <c r="AX23">
        <v>1137.4023999999999</v>
      </c>
      <c r="AY23">
        <v>5803.55</v>
      </c>
      <c r="AZ23">
        <f t="shared" si="30"/>
        <v>0.80401609359788406</v>
      </c>
      <c r="BA23">
        <v>-1.43929370948893</v>
      </c>
      <c r="BB23" t="s">
        <v>430</v>
      </c>
      <c r="BC23" t="s">
        <v>430</v>
      </c>
      <c r="BD23">
        <v>0</v>
      </c>
      <c r="BE23">
        <v>0</v>
      </c>
      <c r="BF23" t="e">
        <f t="shared" si="31"/>
        <v>#DIV/0!</v>
      </c>
      <c r="BG23">
        <v>0.5</v>
      </c>
      <c r="BH23">
        <f t="shared" si="32"/>
        <v>0.71346743999999995</v>
      </c>
      <c r="BI23">
        <f t="shared" si="33"/>
        <v>-1.4392937094893059</v>
      </c>
      <c r="BJ23" t="e">
        <f t="shared" si="34"/>
        <v>#DIV/0!</v>
      </c>
      <c r="BK23">
        <f t="shared" si="35"/>
        <v>-5.2689372361278047E-13</v>
      </c>
      <c r="BL23" t="e">
        <f t="shared" si="36"/>
        <v>#DIV/0!</v>
      </c>
      <c r="BM23" t="e">
        <f t="shared" si="37"/>
        <v>#DIV/0!</v>
      </c>
      <c r="BN23" t="s">
        <v>430</v>
      </c>
      <c r="BO23">
        <v>0</v>
      </c>
      <c r="BP23" t="e">
        <f t="shared" si="38"/>
        <v>#DIV/0!</v>
      </c>
      <c r="BQ23" t="e">
        <f t="shared" si="39"/>
        <v>#DIV/0!</v>
      </c>
      <c r="BR23" t="e">
        <f t="shared" si="40"/>
        <v>#DIV/0!</v>
      </c>
      <c r="BS23" t="e">
        <f t="shared" si="41"/>
        <v>#DIV/0!</v>
      </c>
      <c r="BT23">
        <f t="shared" si="42"/>
        <v>0</v>
      </c>
      <c r="BU23">
        <f t="shared" si="43"/>
        <v>1.243756198368007</v>
      </c>
      <c r="BV23" t="e">
        <f t="shared" si="44"/>
        <v>#DIV/0!</v>
      </c>
      <c r="BW23" t="e">
        <f t="shared" si="45"/>
        <v>#DIV/0!</v>
      </c>
      <c r="DF23">
        <f t="shared" si="46"/>
        <v>0.84936599999999995</v>
      </c>
      <c r="DG23">
        <f t="shared" si="47"/>
        <v>0.71346743999999995</v>
      </c>
      <c r="DH23">
        <f t="shared" si="48"/>
        <v>0.84</v>
      </c>
      <c r="DI23">
        <f t="shared" si="49"/>
        <v>0.19</v>
      </c>
      <c r="DJ23">
        <v>1559752154.5999999</v>
      </c>
      <c r="DK23">
        <v>430.61574999999999</v>
      </c>
      <c r="DL23">
        <v>429.57774999999998</v>
      </c>
      <c r="DM23">
        <v>16.840162500000002</v>
      </c>
      <c r="DN23">
        <v>14.893337499999999</v>
      </c>
      <c r="DO23">
        <v>430.34674999999999</v>
      </c>
      <c r="DP23">
        <v>16.829162499999999</v>
      </c>
      <c r="DQ23">
        <v>500.2639375</v>
      </c>
      <c r="DR23">
        <v>100.6795</v>
      </c>
      <c r="DS23">
        <v>9.9970531249999994E-2</v>
      </c>
      <c r="DT23">
        <v>22.996906249999999</v>
      </c>
      <c r="DU23">
        <v>22.061206250000001</v>
      </c>
      <c r="DV23">
        <v>999.9</v>
      </c>
      <c r="DW23">
        <v>0</v>
      </c>
      <c r="DX23">
        <v>0</v>
      </c>
      <c r="DY23">
        <v>10000.8575</v>
      </c>
      <c r="DZ23">
        <v>0</v>
      </c>
      <c r="EA23">
        <v>2.8296800000000002</v>
      </c>
      <c r="EB23">
        <v>0.90912812499999995</v>
      </c>
      <c r="EC23">
        <v>437.86056250000001</v>
      </c>
      <c r="ED23">
        <v>436.07237500000002</v>
      </c>
      <c r="EE23">
        <v>1.94687875</v>
      </c>
      <c r="EF23">
        <v>429.57774999999998</v>
      </c>
      <c r="EG23">
        <v>14.893337499999999</v>
      </c>
      <c r="EH23">
        <v>1.695465</v>
      </c>
      <c r="EI23">
        <v>1.499455</v>
      </c>
      <c r="EJ23">
        <v>14.854975</v>
      </c>
      <c r="EK23">
        <v>12.96260625</v>
      </c>
      <c r="EL23">
        <v>0.84936599999999995</v>
      </c>
      <c r="EM23">
        <v>0</v>
      </c>
      <c r="EN23">
        <v>0</v>
      </c>
      <c r="EO23">
        <v>0</v>
      </c>
      <c r="EP23">
        <v>1137.2681250000001</v>
      </c>
      <c r="EQ23">
        <v>0.84936599999999995</v>
      </c>
      <c r="ER23">
        <v>19.673874999999999</v>
      </c>
      <c r="ES23">
        <v>-2.8830624999999999</v>
      </c>
      <c r="ET23">
        <v>35.5</v>
      </c>
      <c r="EU23">
        <v>39.386625000000002</v>
      </c>
      <c r="EV23">
        <v>37.593499999999999</v>
      </c>
      <c r="EW23">
        <v>39.253875000000001</v>
      </c>
      <c r="EX23">
        <v>38.186999999999998</v>
      </c>
      <c r="EY23">
        <v>0</v>
      </c>
      <c r="EZ23">
        <v>0</v>
      </c>
      <c r="FA23">
        <v>0</v>
      </c>
      <c r="FB23">
        <v>299</v>
      </c>
      <c r="FC23">
        <v>0</v>
      </c>
      <c r="FD23">
        <v>1137.4023999999999</v>
      </c>
      <c r="FE23">
        <v>1.92923075220061</v>
      </c>
      <c r="FF23">
        <v>2.7810000053949002</v>
      </c>
      <c r="FG23">
        <v>19.474440000000001</v>
      </c>
      <c r="FH23">
        <v>15</v>
      </c>
      <c r="FI23">
        <v>1559752188.0999999</v>
      </c>
      <c r="FJ23" t="s">
        <v>452</v>
      </c>
      <c r="FK23">
        <v>1559752186.0999999</v>
      </c>
      <c r="FL23">
        <v>1559752188.0999999</v>
      </c>
      <c r="FM23">
        <v>6</v>
      </c>
      <c r="FN23">
        <v>0.129</v>
      </c>
      <c r="FO23">
        <v>0</v>
      </c>
      <c r="FP23">
        <v>0.26900000000000002</v>
      </c>
      <c r="FQ23">
        <v>1.0999999999999999E-2</v>
      </c>
      <c r="FR23">
        <v>429</v>
      </c>
      <c r="FS23">
        <v>15</v>
      </c>
      <c r="FT23">
        <v>0.43</v>
      </c>
      <c r="FU23">
        <v>0.03</v>
      </c>
      <c r="FV23">
        <v>0.90727685000000002</v>
      </c>
      <c r="FW23">
        <v>0.16450199999999901</v>
      </c>
      <c r="FX23">
        <v>2.33627310973589E-2</v>
      </c>
      <c r="FY23">
        <v>1</v>
      </c>
      <c r="FZ23">
        <v>430.49313493763401</v>
      </c>
      <c r="GA23">
        <v>-0.296785551251179</v>
      </c>
      <c r="GB23">
        <v>2.47651958532067E-2</v>
      </c>
      <c r="GC23">
        <v>1</v>
      </c>
      <c r="GD23">
        <v>1.9467654999999999</v>
      </c>
      <c r="GE23">
        <v>-2.2236090225554702E-3</v>
      </c>
      <c r="GF23">
        <v>1.31334867799834E-3</v>
      </c>
      <c r="GG23">
        <v>1</v>
      </c>
      <c r="GH23">
        <v>3</v>
      </c>
      <c r="GI23">
        <v>3</v>
      </c>
      <c r="GJ23" t="s">
        <v>432</v>
      </c>
      <c r="GK23">
        <v>2.9676800000000001</v>
      </c>
      <c r="GL23">
        <v>2.8428599999999999</v>
      </c>
      <c r="GM23">
        <v>0.104225</v>
      </c>
      <c r="GN23">
        <v>0.10348499999999999</v>
      </c>
      <c r="GO23">
        <v>8.9127799999999993E-2</v>
      </c>
      <c r="GP23">
        <v>8.0973500000000004E-2</v>
      </c>
      <c r="GQ23">
        <v>31252.9</v>
      </c>
      <c r="GR23">
        <v>26864</v>
      </c>
      <c r="GS23">
        <v>32076.6</v>
      </c>
      <c r="GT23">
        <v>28473</v>
      </c>
      <c r="GU23">
        <v>44223.8</v>
      </c>
      <c r="GV23">
        <v>39966.5</v>
      </c>
      <c r="GW23">
        <v>49980.800000000003</v>
      </c>
      <c r="GX23">
        <v>44796.5</v>
      </c>
      <c r="GY23">
        <v>1.9745299999999999</v>
      </c>
      <c r="GZ23">
        <v>2.0026000000000002</v>
      </c>
      <c r="HA23">
        <v>5.9731300000000001E-2</v>
      </c>
      <c r="HB23">
        <v>0</v>
      </c>
      <c r="HC23">
        <v>21.082899999999999</v>
      </c>
      <c r="HD23">
        <v>999.9</v>
      </c>
      <c r="HE23">
        <v>58.155000000000001</v>
      </c>
      <c r="HF23">
        <v>24.995000000000001</v>
      </c>
      <c r="HG23">
        <v>18.360700000000001</v>
      </c>
      <c r="HH23">
        <v>63.403799999999997</v>
      </c>
      <c r="HI23">
        <v>32.279600000000002</v>
      </c>
      <c r="HJ23">
        <v>1</v>
      </c>
      <c r="HK23">
        <v>-2.2904000000000001E-2</v>
      </c>
      <c r="HL23">
        <v>0.31799300000000003</v>
      </c>
      <c r="HM23">
        <v>20.299199999999999</v>
      </c>
      <c r="HN23">
        <v>5.2355600000000004</v>
      </c>
      <c r="HO23">
        <v>12.0573</v>
      </c>
      <c r="HP23">
        <v>4.9837999999999996</v>
      </c>
      <c r="HQ23">
        <v>3.2869299999999999</v>
      </c>
      <c r="HR23">
        <v>9999</v>
      </c>
      <c r="HS23">
        <v>9999</v>
      </c>
      <c r="HT23">
        <v>999.9</v>
      </c>
      <c r="HU23">
        <v>9999</v>
      </c>
      <c r="HV23">
        <v>1.87313</v>
      </c>
      <c r="HW23">
        <v>1.87914</v>
      </c>
      <c r="HX23">
        <v>1.8714900000000001</v>
      </c>
      <c r="HY23">
        <v>1.8710199999999999</v>
      </c>
      <c r="HZ23">
        <v>1.87103</v>
      </c>
      <c r="IA23">
        <v>1.87225</v>
      </c>
      <c r="IB23">
        <v>1.87409</v>
      </c>
      <c r="IC23">
        <v>1.87531</v>
      </c>
      <c r="ID23">
        <v>5</v>
      </c>
      <c r="IE23">
        <v>0</v>
      </c>
      <c r="IF23">
        <v>0</v>
      </c>
      <c r="IG23">
        <v>0</v>
      </c>
      <c r="IH23" t="s">
        <v>433</v>
      </c>
      <c r="II23" t="s">
        <v>434</v>
      </c>
      <c r="IJ23" t="s">
        <v>435</v>
      </c>
      <c r="IK23" t="s">
        <v>435</v>
      </c>
      <c r="IL23" t="s">
        <v>435</v>
      </c>
      <c r="IM23" t="s">
        <v>435</v>
      </c>
      <c r="IN23">
        <v>0</v>
      </c>
      <c r="IO23">
        <v>100</v>
      </c>
      <c r="IP23">
        <v>100</v>
      </c>
      <c r="IQ23">
        <v>0.26900000000000002</v>
      </c>
      <c r="IR23">
        <v>1.0999999999999999E-2</v>
      </c>
      <c r="IS23">
        <v>0.14018181818175901</v>
      </c>
      <c r="IT23">
        <v>0</v>
      </c>
      <c r="IU23">
        <v>0</v>
      </c>
      <c r="IV23">
        <v>0</v>
      </c>
      <c r="IW23">
        <v>1.1063636363635601E-2</v>
      </c>
      <c r="IX23">
        <v>0</v>
      </c>
      <c r="IY23">
        <v>0</v>
      </c>
      <c r="IZ23">
        <v>0</v>
      </c>
      <c r="JA23">
        <v>-1</v>
      </c>
      <c r="JB23">
        <v>-1</v>
      </c>
      <c r="JC23">
        <v>-1</v>
      </c>
      <c r="JD23">
        <v>-1</v>
      </c>
      <c r="JE23">
        <v>4.5999999999999996</v>
      </c>
      <c r="JF23">
        <v>4.5</v>
      </c>
      <c r="JG23">
        <v>0.161133</v>
      </c>
      <c r="JH23">
        <v>4.99878</v>
      </c>
      <c r="JI23">
        <v>1.39893</v>
      </c>
      <c r="JJ23">
        <v>2.2729499999999998</v>
      </c>
      <c r="JK23">
        <v>1.5478499999999999</v>
      </c>
      <c r="JL23">
        <v>2.3144499999999999</v>
      </c>
      <c r="JM23">
        <v>29.623000000000001</v>
      </c>
      <c r="JN23">
        <v>24.262599999999999</v>
      </c>
      <c r="JO23">
        <v>2</v>
      </c>
      <c r="JP23">
        <v>472.73399999999998</v>
      </c>
      <c r="JQ23">
        <v>522.56299999999999</v>
      </c>
      <c r="JR23">
        <v>21.999700000000001</v>
      </c>
      <c r="JS23">
        <v>26.7319</v>
      </c>
      <c r="JT23">
        <v>30.0001</v>
      </c>
      <c r="JU23">
        <v>27.076599999999999</v>
      </c>
      <c r="JV23">
        <v>27.089099999999998</v>
      </c>
      <c r="JW23">
        <v>-1</v>
      </c>
      <c r="JX23">
        <v>26.8507</v>
      </c>
      <c r="JY23">
        <v>66.538399999999996</v>
      </c>
      <c r="JZ23">
        <v>22</v>
      </c>
      <c r="KA23">
        <v>400</v>
      </c>
      <c r="KB23">
        <v>14.8919</v>
      </c>
      <c r="KC23">
        <v>102.621</v>
      </c>
      <c r="KD23">
        <v>102.902</v>
      </c>
    </row>
    <row r="24" spans="1:290" x14ac:dyDescent="0.35">
      <c r="A24">
        <v>6</v>
      </c>
      <c r="B24">
        <v>1559752463.0999999</v>
      </c>
      <c r="C24">
        <v>1500.0999999046301</v>
      </c>
      <c r="D24" t="s">
        <v>453</v>
      </c>
      <c r="E24" t="s">
        <v>454</v>
      </c>
      <c r="F24">
        <v>15</v>
      </c>
      <c r="G24">
        <v>1559752454.5999999</v>
      </c>
      <c r="H24">
        <f t="shared" si="0"/>
        <v>1.6774137628501793E-3</v>
      </c>
      <c r="I24">
        <f t="shared" si="1"/>
        <v>1.6774137628501793</v>
      </c>
      <c r="J24">
        <f t="shared" si="2"/>
        <v>-1.5476570168657071</v>
      </c>
      <c r="K24">
        <f t="shared" si="3"/>
        <v>428.51793750000002</v>
      </c>
      <c r="L24">
        <f t="shared" si="4"/>
        <v>436.8282482460765</v>
      </c>
      <c r="M24">
        <f t="shared" si="5"/>
        <v>44.02584911540032</v>
      </c>
      <c r="N24">
        <f t="shared" si="6"/>
        <v>43.188292275892202</v>
      </c>
      <c r="O24">
        <f t="shared" si="7"/>
        <v>0.1623861639506339</v>
      </c>
      <c r="P24">
        <f t="shared" si="8"/>
        <v>2.941432441238975</v>
      </c>
      <c r="Q24">
        <f t="shared" si="9"/>
        <v>0.15756517050600158</v>
      </c>
      <c r="R24">
        <f t="shared" si="10"/>
        <v>9.889945649187068E-2</v>
      </c>
      <c r="S24">
        <f t="shared" si="11"/>
        <v>0.16137953999999999</v>
      </c>
      <c r="T24">
        <f t="shared" si="12"/>
        <v>22.559009008678753</v>
      </c>
      <c r="U24">
        <f t="shared" si="13"/>
        <v>22.559009008678753</v>
      </c>
      <c r="V24">
        <f t="shared" si="14"/>
        <v>2.7453323507326739</v>
      </c>
      <c r="W24">
        <f t="shared" si="15"/>
        <v>60.171287761507145</v>
      </c>
      <c r="X24">
        <f t="shared" si="16"/>
        <v>1.6960294938938356</v>
      </c>
      <c r="Y24">
        <f t="shared" si="17"/>
        <v>2.8186690978198108</v>
      </c>
      <c r="Z24">
        <f t="shared" si="18"/>
        <v>1.0493028568388383</v>
      </c>
      <c r="AA24">
        <f t="shared" si="19"/>
        <v>-73.973946941692901</v>
      </c>
      <c r="AB24">
        <f t="shared" si="20"/>
        <v>68.9534613051881</v>
      </c>
      <c r="AC24">
        <f t="shared" si="21"/>
        <v>4.8484093586467898</v>
      </c>
      <c r="AD24">
        <f t="shared" si="22"/>
        <v>-1.0696737858012284E-2</v>
      </c>
      <c r="AE24">
        <f t="shared" si="23"/>
        <v>-1.5575294290501316</v>
      </c>
      <c r="AF24">
        <f t="shared" si="24"/>
        <v>1.6815418652752889</v>
      </c>
      <c r="AG24">
        <f t="shared" si="25"/>
        <v>-1.5476570168657071</v>
      </c>
      <c r="AH24">
        <v>433.89919675701702</v>
      </c>
      <c r="AI24">
        <v>435.80488484848502</v>
      </c>
      <c r="AJ24">
        <v>-3.9271283641906197E-3</v>
      </c>
      <c r="AK24">
        <v>67.046968133675307</v>
      </c>
      <c r="AL24">
        <f t="shared" si="26"/>
        <v>1.6774137628501793</v>
      </c>
      <c r="AM24">
        <v>14.8451201625041</v>
      </c>
      <c r="AN24">
        <v>16.823170909090901</v>
      </c>
      <c r="AO24">
        <v>-1.21117375719187E-5</v>
      </c>
      <c r="AP24">
        <v>78.008791946950396</v>
      </c>
      <c r="AQ24">
        <v>17</v>
      </c>
      <c r="AR24">
        <v>3</v>
      </c>
      <c r="AS24">
        <f t="shared" si="27"/>
        <v>1</v>
      </c>
      <c r="AT24">
        <f t="shared" si="28"/>
        <v>0</v>
      </c>
      <c r="AU24">
        <f t="shared" si="29"/>
        <v>53956.848478802218</v>
      </c>
      <c r="AV24" t="s">
        <v>455</v>
      </c>
      <c r="AW24">
        <v>10178.9</v>
      </c>
      <c r="AX24">
        <v>1142.1112000000001</v>
      </c>
      <c r="AY24">
        <v>5787.82</v>
      </c>
      <c r="AZ24">
        <f t="shared" si="30"/>
        <v>0.8026698826155616</v>
      </c>
      <c r="BA24">
        <v>-1.5476570168651</v>
      </c>
      <c r="BB24" t="s">
        <v>430</v>
      </c>
      <c r="BC24" t="s">
        <v>430</v>
      </c>
      <c r="BD24">
        <v>0</v>
      </c>
      <c r="BE24">
        <v>0</v>
      </c>
      <c r="BF24" t="e">
        <f t="shared" si="31"/>
        <v>#DIV/0!</v>
      </c>
      <c r="BG24">
        <v>0.5</v>
      </c>
      <c r="BH24">
        <f t="shared" si="32"/>
        <v>0.71346743999999995</v>
      </c>
      <c r="BI24">
        <f t="shared" si="33"/>
        <v>-1.5476570168657071</v>
      </c>
      <c r="BJ24" t="e">
        <f t="shared" si="34"/>
        <v>#DIV/0!</v>
      </c>
      <c r="BK24">
        <f t="shared" si="35"/>
        <v>-8.5087267593463777E-13</v>
      </c>
      <c r="BL24" t="e">
        <f t="shared" si="36"/>
        <v>#DIV/0!</v>
      </c>
      <c r="BM24" t="e">
        <f t="shared" si="37"/>
        <v>#DIV/0!</v>
      </c>
      <c r="BN24" t="s">
        <v>430</v>
      </c>
      <c r="BO24">
        <v>0</v>
      </c>
      <c r="BP24" t="e">
        <f t="shared" si="38"/>
        <v>#DIV/0!</v>
      </c>
      <c r="BQ24" t="e">
        <f t="shared" si="39"/>
        <v>#DIV/0!</v>
      </c>
      <c r="BR24" t="e">
        <f t="shared" si="40"/>
        <v>#DIV/0!</v>
      </c>
      <c r="BS24" t="e">
        <f t="shared" si="41"/>
        <v>#DIV/0!</v>
      </c>
      <c r="BT24">
        <f t="shared" si="42"/>
        <v>0</v>
      </c>
      <c r="BU24">
        <f t="shared" si="43"/>
        <v>1.2458421845122967</v>
      </c>
      <c r="BV24" t="e">
        <f t="shared" si="44"/>
        <v>#DIV/0!</v>
      </c>
      <c r="BW24" t="e">
        <f t="shared" si="45"/>
        <v>#DIV/0!</v>
      </c>
      <c r="DF24">
        <f t="shared" si="46"/>
        <v>0.84936599999999995</v>
      </c>
      <c r="DG24">
        <f t="shared" si="47"/>
        <v>0.71346743999999995</v>
      </c>
      <c r="DH24">
        <f t="shared" si="48"/>
        <v>0.84</v>
      </c>
      <c r="DI24">
        <f t="shared" si="49"/>
        <v>0.19</v>
      </c>
      <c r="DJ24">
        <v>1559752454.5999999</v>
      </c>
      <c r="DK24">
        <v>428.51793750000002</v>
      </c>
      <c r="DL24">
        <v>427.51412499999998</v>
      </c>
      <c r="DM24">
        <v>16.828150000000001</v>
      </c>
      <c r="DN24">
        <v>14.845318750000001</v>
      </c>
      <c r="DO24">
        <v>428.24593750000003</v>
      </c>
      <c r="DP24">
        <v>16.814150000000001</v>
      </c>
      <c r="DQ24">
        <v>500.267875</v>
      </c>
      <c r="DR24">
        <v>100.68525</v>
      </c>
      <c r="DS24">
        <v>0.1000112375</v>
      </c>
      <c r="DT24">
        <v>22.993831249999999</v>
      </c>
      <c r="DU24">
        <v>22.061831250000001</v>
      </c>
      <c r="DV24">
        <v>999.9</v>
      </c>
      <c r="DW24">
        <v>0</v>
      </c>
      <c r="DX24">
        <v>0</v>
      </c>
      <c r="DY24">
        <v>9999.3737500000007</v>
      </c>
      <c r="DZ24">
        <v>0</v>
      </c>
      <c r="EA24">
        <v>2.54671</v>
      </c>
      <c r="EB24">
        <v>1.000642625</v>
      </c>
      <c r="EC24">
        <v>435.84800000000001</v>
      </c>
      <c r="ED24">
        <v>433.95631250000002</v>
      </c>
      <c r="EE24">
        <v>1.979935</v>
      </c>
      <c r="EF24">
        <v>427.51412499999998</v>
      </c>
      <c r="EG24">
        <v>14.845318750000001</v>
      </c>
      <c r="EH24">
        <v>1.6940537499999999</v>
      </c>
      <c r="EI24">
        <v>1.494704375</v>
      </c>
      <c r="EJ24">
        <v>14.842068749999999</v>
      </c>
      <c r="EK24">
        <v>12.91411875</v>
      </c>
      <c r="EL24">
        <v>0.84936599999999995</v>
      </c>
      <c r="EM24">
        <v>0</v>
      </c>
      <c r="EN24">
        <v>0</v>
      </c>
      <c r="EO24">
        <v>0</v>
      </c>
      <c r="EP24">
        <v>1142.0443749999999</v>
      </c>
      <c r="EQ24">
        <v>0.84936599999999995</v>
      </c>
      <c r="ER24">
        <v>11.8370625</v>
      </c>
      <c r="ES24">
        <v>-2.8388125</v>
      </c>
      <c r="ET24">
        <v>35.5</v>
      </c>
      <c r="EU24">
        <v>39.375</v>
      </c>
      <c r="EV24">
        <v>37.561999999999998</v>
      </c>
      <c r="EW24">
        <v>39.253875000000001</v>
      </c>
      <c r="EX24">
        <v>38.186999999999998</v>
      </c>
      <c r="EY24">
        <v>0</v>
      </c>
      <c r="EZ24">
        <v>0</v>
      </c>
      <c r="FA24">
        <v>0</v>
      </c>
      <c r="FB24">
        <v>298.799999952316</v>
      </c>
      <c r="FC24">
        <v>0</v>
      </c>
      <c r="FD24">
        <v>1142.1112000000001</v>
      </c>
      <c r="FE24">
        <v>1.48615384855713</v>
      </c>
      <c r="FF24">
        <v>-1.3292307937182799</v>
      </c>
      <c r="FG24">
        <v>11.769119999999999</v>
      </c>
      <c r="FH24">
        <v>15</v>
      </c>
      <c r="FI24">
        <v>1559752489.0999999</v>
      </c>
      <c r="FJ24" t="s">
        <v>456</v>
      </c>
      <c r="FK24">
        <v>1559752482.0999999</v>
      </c>
      <c r="FL24">
        <v>1559752489.0999999</v>
      </c>
      <c r="FM24">
        <v>7</v>
      </c>
      <c r="FN24">
        <v>3.0000000000000001E-3</v>
      </c>
      <c r="FO24">
        <v>2E-3</v>
      </c>
      <c r="FP24">
        <v>0.27200000000000002</v>
      </c>
      <c r="FQ24">
        <v>1.4E-2</v>
      </c>
      <c r="FR24">
        <v>427</v>
      </c>
      <c r="FS24">
        <v>15</v>
      </c>
      <c r="FT24">
        <v>0.27</v>
      </c>
      <c r="FU24">
        <v>0.04</v>
      </c>
      <c r="FV24">
        <v>1.0034455238095199</v>
      </c>
      <c r="FW24">
        <v>1.73582337662333E-2</v>
      </c>
      <c r="FX24">
        <v>2.48329279588883E-2</v>
      </c>
      <c r="FY24">
        <v>1</v>
      </c>
      <c r="FZ24">
        <v>428.52687670261798</v>
      </c>
      <c r="GA24">
        <v>-0.330529373759467</v>
      </c>
      <c r="GB24">
        <v>2.9771785893220399E-2</v>
      </c>
      <c r="GC24">
        <v>1</v>
      </c>
      <c r="GD24">
        <v>1.9811928571428601</v>
      </c>
      <c r="GE24">
        <v>-8.8153246753250591E-3</v>
      </c>
      <c r="GF24">
        <v>2.9593035584441702E-3</v>
      </c>
      <c r="GG24">
        <v>1</v>
      </c>
      <c r="GH24">
        <v>3</v>
      </c>
      <c r="GI24">
        <v>3</v>
      </c>
      <c r="GJ24" t="s">
        <v>432</v>
      </c>
      <c r="GK24">
        <v>2.9675400000000001</v>
      </c>
      <c r="GL24">
        <v>2.8428399999999998</v>
      </c>
      <c r="GM24">
        <v>0.103855</v>
      </c>
      <c r="GN24">
        <v>0.10312</v>
      </c>
      <c r="GO24">
        <v>8.9060600000000004E-2</v>
      </c>
      <c r="GP24">
        <v>8.0787300000000006E-2</v>
      </c>
      <c r="GQ24">
        <v>31262.2</v>
      </c>
      <c r="GR24">
        <v>26877.3</v>
      </c>
      <c r="GS24">
        <v>32072.799999999999</v>
      </c>
      <c r="GT24">
        <v>28475.4</v>
      </c>
      <c r="GU24">
        <v>44219.9</v>
      </c>
      <c r="GV24">
        <v>39978.400000000001</v>
      </c>
      <c r="GW24">
        <v>49972.800000000003</v>
      </c>
      <c r="GX24">
        <v>44800.6</v>
      </c>
      <c r="GY24">
        <v>1.9753700000000001</v>
      </c>
      <c r="GZ24">
        <v>2.0023300000000002</v>
      </c>
      <c r="HA24">
        <v>5.9429599999999999E-2</v>
      </c>
      <c r="HB24">
        <v>0</v>
      </c>
      <c r="HC24">
        <v>21.082899999999999</v>
      </c>
      <c r="HD24">
        <v>999.9</v>
      </c>
      <c r="HE24">
        <v>57.685000000000002</v>
      </c>
      <c r="HF24">
        <v>25.096</v>
      </c>
      <c r="HG24">
        <v>18.321999999999999</v>
      </c>
      <c r="HH24">
        <v>63.463900000000002</v>
      </c>
      <c r="HI24">
        <v>33.0809</v>
      </c>
      <c r="HJ24">
        <v>1</v>
      </c>
      <c r="HK24">
        <v>-2.4242900000000001E-2</v>
      </c>
      <c r="HL24">
        <v>0.30171599999999998</v>
      </c>
      <c r="HM24">
        <v>20.299399999999999</v>
      </c>
      <c r="HN24">
        <v>5.2352600000000002</v>
      </c>
      <c r="HO24">
        <v>12.057399999999999</v>
      </c>
      <c r="HP24">
        <v>4.9836499999999999</v>
      </c>
      <c r="HQ24">
        <v>3.2869000000000002</v>
      </c>
      <c r="HR24">
        <v>9999</v>
      </c>
      <c r="HS24">
        <v>9999</v>
      </c>
      <c r="HT24">
        <v>999.9</v>
      </c>
      <c r="HU24">
        <v>9999</v>
      </c>
      <c r="HV24">
        <v>1.8730800000000001</v>
      </c>
      <c r="HW24">
        <v>1.8791199999999999</v>
      </c>
      <c r="HX24">
        <v>1.8714900000000001</v>
      </c>
      <c r="HY24">
        <v>1.8710100000000001</v>
      </c>
      <c r="HZ24">
        <v>1.87103</v>
      </c>
      <c r="IA24">
        <v>1.87222</v>
      </c>
      <c r="IB24">
        <v>1.87408</v>
      </c>
      <c r="IC24">
        <v>1.87531</v>
      </c>
      <c r="ID24">
        <v>5</v>
      </c>
      <c r="IE24">
        <v>0</v>
      </c>
      <c r="IF24">
        <v>0</v>
      </c>
      <c r="IG24">
        <v>0</v>
      </c>
      <c r="IH24" t="s">
        <v>433</v>
      </c>
      <c r="II24" t="s">
        <v>434</v>
      </c>
      <c r="IJ24" t="s">
        <v>435</v>
      </c>
      <c r="IK24" t="s">
        <v>435</v>
      </c>
      <c r="IL24" t="s">
        <v>435</v>
      </c>
      <c r="IM24" t="s">
        <v>435</v>
      </c>
      <c r="IN24">
        <v>0</v>
      </c>
      <c r="IO24">
        <v>100</v>
      </c>
      <c r="IP24">
        <v>100</v>
      </c>
      <c r="IQ24">
        <v>0.27200000000000002</v>
      </c>
      <c r="IR24">
        <v>1.4E-2</v>
      </c>
      <c r="IS24">
        <v>0.268909090909005</v>
      </c>
      <c r="IT24">
        <v>0</v>
      </c>
      <c r="IU24">
        <v>0</v>
      </c>
      <c r="IV24">
        <v>0</v>
      </c>
      <c r="IW24">
        <v>1.10909090909104E-2</v>
      </c>
      <c r="IX24">
        <v>0</v>
      </c>
      <c r="IY24">
        <v>0</v>
      </c>
      <c r="IZ24">
        <v>0</v>
      </c>
      <c r="JA24">
        <v>-1</v>
      </c>
      <c r="JB24">
        <v>-1</v>
      </c>
      <c r="JC24">
        <v>-1</v>
      </c>
      <c r="JD24">
        <v>-1</v>
      </c>
      <c r="JE24">
        <v>4.5999999999999996</v>
      </c>
      <c r="JF24">
        <v>4.5999999999999996</v>
      </c>
      <c r="JG24">
        <v>0.161133</v>
      </c>
      <c r="JH24">
        <v>4.99878</v>
      </c>
      <c r="JI24">
        <v>1.39893</v>
      </c>
      <c r="JJ24">
        <v>2.2729499999999998</v>
      </c>
      <c r="JK24">
        <v>1.5478499999999999</v>
      </c>
      <c r="JL24">
        <v>2.3034699999999999</v>
      </c>
      <c r="JM24">
        <v>29.687000000000001</v>
      </c>
      <c r="JN24">
        <v>24.253900000000002</v>
      </c>
      <c r="JO24">
        <v>2</v>
      </c>
      <c r="JP24">
        <v>473.13799999999998</v>
      </c>
      <c r="JQ24">
        <v>522.25099999999998</v>
      </c>
      <c r="JR24">
        <v>22.0002</v>
      </c>
      <c r="JS24">
        <v>26.718399999999999</v>
      </c>
      <c r="JT24">
        <v>30</v>
      </c>
      <c r="JU24">
        <v>27.065100000000001</v>
      </c>
      <c r="JV24">
        <v>27.0777</v>
      </c>
      <c r="JW24">
        <v>-1</v>
      </c>
      <c r="JX24">
        <v>27.097899999999999</v>
      </c>
      <c r="JY24">
        <v>65.9114</v>
      </c>
      <c r="JZ24">
        <v>22</v>
      </c>
      <c r="KA24">
        <v>400</v>
      </c>
      <c r="KB24">
        <v>14.846500000000001</v>
      </c>
      <c r="KC24">
        <v>102.60599999999999</v>
      </c>
      <c r="KD24">
        <v>102.911</v>
      </c>
    </row>
    <row r="25" spans="1:290" x14ac:dyDescent="0.35">
      <c r="A25">
        <v>7</v>
      </c>
      <c r="B25">
        <v>1559752763.0999999</v>
      </c>
      <c r="C25">
        <v>1800.0999999046301</v>
      </c>
      <c r="D25" t="s">
        <v>457</v>
      </c>
      <c r="E25" t="s">
        <v>458</v>
      </c>
      <c r="F25">
        <v>15</v>
      </c>
      <c r="G25">
        <v>1559752755.0999999</v>
      </c>
      <c r="H25">
        <f t="shared" si="0"/>
        <v>1.7117293203489225E-3</v>
      </c>
      <c r="I25">
        <f t="shared" si="1"/>
        <v>1.7117293203489226</v>
      </c>
      <c r="J25">
        <f t="shared" si="2"/>
        <v>-1.6654144903657315</v>
      </c>
      <c r="K25">
        <f t="shared" si="3"/>
        <v>426.551066666667</v>
      </c>
      <c r="L25">
        <f t="shared" si="4"/>
        <v>435.72487950055449</v>
      </c>
      <c r="M25">
        <f t="shared" si="5"/>
        <v>43.915206229856274</v>
      </c>
      <c r="N25">
        <f t="shared" si="6"/>
        <v>42.990609307651475</v>
      </c>
      <c r="O25">
        <f t="shared" si="7"/>
        <v>0.16608587842992589</v>
      </c>
      <c r="P25">
        <f t="shared" si="8"/>
        <v>2.942078704480978</v>
      </c>
      <c r="Q25">
        <f t="shared" si="9"/>
        <v>0.16104744540337329</v>
      </c>
      <c r="R25">
        <f t="shared" si="10"/>
        <v>0.10109460455710126</v>
      </c>
      <c r="S25">
        <f t="shared" si="11"/>
        <v>0.16137953999999999</v>
      </c>
      <c r="T25">
        <f t="shared" si="12"/>
        <v>22.538570590008359</v>
      </c>
      <c r="U25">
        <f t="shared" si="13"/>
        <v>22.538570590008359</v>
      </c>
      <c r="V25">
        <f t="shared" si="14"/>
        <v>2.7419266993756963</v>
      </c>
      <c r="W25">
        <f t="shared" si="15"/>
        <v>60.151111652381118</v>
      </c>
      <c r="X25">
        <f t="shared" si="16"/>
        <v>1.6942695677626363</v>
      </c>
      <c r="Y25">
        <f t="shared" si="17"/>
        <v>2.816688704863807</v>
      </c>
      <c r="Z25">
        <f t="shared" si="18"/>
        <v>1.0476571316130601</v>
      </c>
      <c r="AA25">
        <f t="shared" si="19"/>
        <v>-75.487263027387485</v>
      </c>
      <c r="AB25">
        <f t="shared" si="20"/>
        <v>70.368717864803529</v>
      </c>
      <c r="AC25">
        <f t="shared" si="21"/>
        <v>4.9460312707219511</v>
      </c>
      <c r="AD25">
        <f t="shared" si="22"/>
        <v>-1.1134351862011727E-2</v>
      </c>
      <c r="AE25">
        <f t="shared" si="23"/>
        <v>-1.5434391112784793</v>
      </c>
      <c r="AF25">
        <f t="shared" si="24"/>
        <v>1.7058333248337827</v>
      </c>
      <c r="AG25">
        <f t="shared" si="25"/>
        <v>-1.6654144903657315</v>
      </c>
      <c r="AH25">
        <v>431.94916451847303</v>
      </c>
      <c r="AI25">
        <v>433.86406666666699</v>
      </c>
      <c r="AJ25">
        <v>2.0536068224198799E-2</v>
      </c>
      <c r="AK25">
        <v>67.046994362689702</v>
      </c>
      <c r="AL25">
        <f t="shared" si="26"/>
        <v>1.7117293203489226</v>
      </c>
      <c r="AM25">
        <v>14.7821885673201</v>
      </c>
      <c r="AN25">
        <v>16.800882424242399</v>
      </c>
      <c r="AO25">
        <v>-2.84666085036661E-5</v>
      </c>
      <c r="AP25">
        <v>78.009140593607597</v>
      </c>
      <c r="AQ25">
        <v>17</v>
      </c>
      <c r="AR25">
        <v>3</v>
      </c>
      <c r="AS25">
        <f t="shared" si="27"/>
        <v>1</v>
      </c>
      <c r="AT25">
        <f t="shared" si="28"/>
        <v>0</v>
      </c>
      <c r="AU25">
        <f t="shared" si="29"/>
        <v>53978.020555501251</v>
      </c>
      <c r="AV25" t="s">
        <v>459</v>
      </c>
      <c r="AW25">
        <v>10180.799999999999</v>
      </c>
      <c r="AX25">
        <v>1146.7115384615399</v>
      </c>
      <c r="AY25">
        <v>5770.34</v>
      </c>
      <c r="AZ25">
        <f t="shared" si="30"/>
        <v>0.80127487488405535</v>
      </c>
      <c r="BA25">
        <v>-1.6654144903652199</v>
      </c>
      <c r="BB25" t="s">
        <v>430</v>
      </c>
      <c r="BC25" t="s">
        <v>430</v>
      </c>
      <c r="BD25">
        <v>0</v>
      </c>
      <c r="BE25">
        <v>0</v>
      </c>
      <c r="BF25" t="e">
        <f t="shared" si="31"/>
        <v>#DIV/0!</v>
      </c>
      <c r="BG25">
        <v>0.5</v>
      </c>
      <c r="BH25">
        <f t="shared" si="32"/>
        <v>0.71346743999999995</v>
      </c>
      <c r="BI25">
        <f t="shared" si="33"/>
        <v>-1.6654144903657315</v>
      </c>
      <c r="BJ25" t="e">
        <f t="shared" si="34"/>
        <v>#DIV/0!</v>
      </c>
      <c r="BK25">
        <f t="shared" si="35"/>
        <v>-7.1704851695442779E-13</v>
      </c>
      <c r="BL25" t="e">
        <f t="shared" si="36"/>
        <v>#DIV/0!</v>
      </c>
      <c r="BM25" t="e">
        <f t="shared" si="37"/>
        <v>#DIV/0!</v>
      </c>
      <c r="BN25" t="s">
        <v>430</v>
      </c>
      <c r="BO25">
        <v>0</v>
      </c>
      <c r="BP25" t="e">
        <f t="shared" si="38"/>
        <v>#DIV/0!</v>
      </c>
      <c r="BQ25" t="e">
        <f t="shared" si="39"/>
        <v>#DIV/0!</v>
      </c>
      <c r="BR25" t="e">
        <f t="shared" si="40"/>
        <v>#DIV/0!</v>
      </c>
      <c r="BS25" t="e">
        <f t="shared" si="41"/>
        <v>#DIV/0!</v>
      </c>
      <c r="BT25">
        <f t="shared" si="42"/>
        <v>0</v>
      </c>
      <c r="BU25">
        <f t="shared" si="43"/>
        <v>1.2480111773686904</v>
      </c>
      <c r="BV25" t="e">
        <f t="shared" si="44"/>
        <v>#DIV/0!</v>
      </c>
      <c r="BW25" t="e">
        <f t="shared" si="45"/>
        <v>#DIV/0!</v>
      </c>
      <c r="DF25">
        <f t="shared" si="46"/>
        <v>0.84936599999999995</v>
      </c>
      <c r="DG25">
        <f t="shared" si="47"/>
        <v>0.71346743999999995</v>
      </c>
      <c r="DH25">
        <f t="shared" si="48"/>
        <v>0.84</v>
      </c>
      <c r="DI25">
        <f t="shared" si="49"/>
        <v>0.19</v>
      </c>
      <c r="DJ25">
        <v>1559752755.0999999</v>
      </c>
      <c r="DK25">
        <v>426.551066666667</v>
      </c>
      <c r="DL25">
        <v>425.57260000000002</v>
      </c>
      <c r="DM25">
        <v>16.810473333333299</v>
      </c>
      <c r="DN25">
        <v>14.7989333333333</v>
      </c>
      <c r="DO25">
        <v>426.224066666667</v>
      </c>
      <c r="DP25">
        <v>16.797473333333301</v>
      </c>
      <c r="DQ25">
        <v>500.26073333333301</v>
      </c>
      <c r="DR25">
        <v>100.686533333333</v>
      </c>
      <c r="DS25">
        <v>0.100014086666667</v>
      </c>
      <c r="DT25">
        <v>22.982220000000002</v>
      </c>
      <c r="DU25">
        <v>22.04232</v>
      </c>
      <c r="DV25">
        <v>999.9</v>
      </c>
      <c r="DW25">
        <v>0</v>
      </c>
      <c r="DX25">
        <v>0</v>
      </c>
      <c r="DY25">
        <v>10002.9226666667</v>
      </c>
      <c r="DZ25">
        <v>0</v>
      </c>
      <c r="EA25">
        <v>2.3769300000000002</v>
      </c>
      <c r="EB25">
        <v>0.92342346666666697</v>
      </c>
      <c r="EC25">
        <v>433.78853333333302</v>
      </c>
      <c r="ED25">
        <v>431.96533333333298</v>
      </c>
      <c r="EE25">
        <v>2.01209333333333</v>
      </c>
      <c r="EF25">
        <v>425.57260000000002</v>
      </c>
      <c r="EG25">
        <v>14.7989333333333</v>
      </c>
      <c r="EH25">
        <v>1.6926446666666699</v>
      </c>
      <c r="EI25">
        <v>1.4900519999999999</v>
      </c>
      <c r="EJ25">
        <v>14.829140000000001</v>
      </c>
      <c r="EK25">
        <v>12.8664733333333</v>
      </c>
      <c r="EL25">
        <v>0.84936599999999995</v>
      </c>
      <c r="EM25">
        <v>0</v>
      </c>
      <c r="EN25">
        <v>0</v>
      </c>
      <c r="EO25">
        <v>0</v>
      </c>
      <c r="EP25">
        <v>1146.6279999999999</v>
      </c>
      <c r="EQ25">
        <v>0.84936599999999995</v>
      </c>
      <c r="ER25">
        <v>4.32093333333333</v>
      </c>
      <c r="ES25">
        <v>-2.9424666666666699</v>
      </c>
      <c r="ET25">
        <v>35.483199999999997</v>
      </c>
      <c r="EU25">
        <v>39.370800000000003</v>
      </c>
      <c r="EV25">
        <v>37.561999999999998</v>
      </c>
      <c r="EW25">
        <v>39.25</v>
      </c>
      <c r="EX25">
        <v>38.186999999999998</v>
      </c>
      <c r="EY25">
        <v>0</v>
      </c>
      <c r="EZ25">
        <v>0</v>
      </c>
      <c r="FA25">
        <v>0</v>
      </c>
      <c r="FB25">
        <v>298.59999990463302</v>
      </c>
      <c r="FC25">
        <v>0</v>
      </c>
      <c r="FD25">
        <v>1146.7115384615399</v>
      </c>
      <c r="FE25">
        <v>1.7121367610648399</v>
      </c>
      <c r="FF25">
        <v>-1.33422223135225</v>
      </c>
      <c r="FG25">
        <v>4.2869230769230802</v>
      </c>
      <c r="FH25">
        <v>15</v>
      </c>
      <c r="FI25">
        <v>1559752789.0999999</v>
      </c>
      <c r="FJ25" t="s">
        <v>460</v>
      </c>
      <c r="FK25">
        <v>1559752786.0999999</v>
      </c>
      <c r="FL25">
        <v>1559752789.0999999</v>
      </c>
      <c r="FM25">
        <v>8</v>
      </c>
      <c r="FN25">
        <v>5.5E-2</v>
      </c>
      <c r="FO25">
        <v>-1E-3</v>
      </c>
      <c r="FP25">
        <v>0.32700000000000001</v>
      </c>
      <c r="FQ25">
        <v>1.2999999999999999E-2</v>
      </c>
      <c r="FR25">
        <v>425</v>
      </c>
      <c r="FS25">
        <v>15</v>
      </c>
      <c r="FT25">
        <v>0.57999999999999996</v>
      </c>
      <c r="FU25">
        <v>0.04</v>
      </c>
      <c r="FV25">
        <v>0.92373059999999996</v>
      </c>
      <c r="FW25">
        <v>0.15933004511278101</v>
      </c>
      <c r="FX25">
        <v>3.6745394332351397E-2</v>
      </c>
      <c r="FY25">
        <v>1</v>
      </c>
      <c r="FZ25">
        <v>426.49466829062101</v>
      </c>
      <c r="GA25">
        <v>0.13135787363378401</v>
      </c>
      <c r="GB25">
        <v>3.5114471218493301E-2</v>
      </c>
      <c r="GC25">
        <v>1</v>
      </c>
      <c r="GD25">
        <v>2.0081790000000002</v>
      </c>
      <c r="GE25">
        <v>0.10523187969924799</v>
      </c>
      <c r="GF25">
        <v>1.09060308545318E-2</v>
      </c>
      <c r="GG25">
        <v>0</v>
      </c>
      <c r="GH25">
        <v>2</v>
      </c>
      <c r="GI25">
        <v>3</v>
      </c>
      <c r="GJ25" t="s">
        <v>448</v>
      </c>
      <c r="GK25">
        <v>2.9678200000000001</v>
      </c>
      <c r="GL25">
        <v>2.8429099999999998</v>
      </c>
      <c r="GM25">
        <v>0.10349700000000001</v>
      </c>
      <c r="GN25">
        <v>0.102782</v>
      </c>
      <c r="GO25">
        <v>8.8970800000000003E-2</v>
      </c>
      <c r="GP25">
        <v>8.0535300000000004E-2</v>
      </c>
      <c r="GQ25">
        <v>31273.4</v>
      </c>
      <c r="GR25">
        <v>26889.7</v>
      </c>
      <c r="GS25">
        <v>32071.3</v>
      </c>
      <c r="GT25">
        <v>28477.7</v>
      </c>
      <c r="GU25">
        <v>44221.7</v>
      </c>
      <c r="GV25">
        <v>39993.800000000003</v>
      </c>
      <c r="GW25">
        <v>49969.8</v>
      </c>
      <c r="GX25">
        <v>44805.3</v>
      </c>
      <c r="GY25">
        <v>1.9758</v>
      </c>
      <c r="GZ25">
        <v>2.0019</v>
      </c>
      <c r="HA25">
        <v>6.09122E-2</v>
      </c>
      <c r="HB25">
        <v>0</v>
      </c>
      <c r="HC25">
        <v>21.0382</v>
      </c>
      <c r="HD25">
        <v>999.9</v>
      </c>
      <c r="HE25">
        <v>57.276000000000003</v>
      </c>
      <c r="HF25">
        <v>25.146000000000001</v>
      </c>
      <c r="HG25">
        <v>18.244399999999999</v>
      </c>
      <c r="HH25">
        <v>63.283999999999999</v>
      </c>
      <c r="HI25">
        <v>32.708300000000001</v>
      </c>
      <c r="HJ25">
        <v>1</v>
      </c>
      <c r="HK25">
        <v>-2.61763E-2</v>
      </c>
      <c r="HL25">
        <v>0.29940600000000001</v>
      </c>
      <c r="HM25">
        <v>20.298999999999999</v>
      </c>
      <c r="HN25">
        <v>5.2357100000000001</v>
      </c>
      <c r="HO25">
        <v>12.0579</v>
      </c>
      <c r="HP25">
        <v>4.9836499999999999</v>
      </c>
      <c r="HQ25">
        <v>3.28695</v>
      </c>
      <c r="HR25">
        <v>9999</v>
      </c>
      <c r="HS25">
        <v>9999</v>
      </c>
      <c r="HT25">
        <v>999.9</v>
      </c>
      <c r="HU25">
        <v>9999</v>
      </c>
      <c r="HV25">
        <v>1.8731599999999999</v>
      </c>
      <c r="HW25">
        <v>1.87923</v>
      </c>
      <c r="HX25">
        <v>1.8714999999999999</v>
      </c>
      <c r="HY25">
        <v>1.87103</v>
      </c>
      <c r="HZ25">
        <v>1.8710599999999999</v>
      </c>
      <c r="IA25">
        <v>1.87225</v>
      </c>
      <c r="IB25">
        <v>1.8741099999999999</v>
      </c>
      <c r="IC25">
        <v>1.87531</v>
      </c>
      <c r="ID25">
        <v>5</v>
      </c>
      <c r="IE25">
        <v>0</v>
      </c>
      <c r="IF25">
        <v>0</v>
      </c>
      <c r="IG25">
        <v>0</v>
      </c>
      <c r="IH25" t="s">
        <v>433</v>
      </c>
      <c r="II25" t="s">
        <v>434</v>
      </c>
      <c r="IJ25" t="s">
        <v>435</v>
      </c>
      <c r="IK25" t="s">
        <v>435</v>
      </c>
      <c r="IL25" t="s">
        <v>435</v>
      </c>
      <c r="IM25" t="s">
        <v>435</v>
      </c>
      <c r="IN25">
        <v>0</v>
      </c>
      <c r="IO25">
        <v>100</v>
      </c>
      <c r="IP25">
        <v>100</v>
      </c>
      <c r="IQ25">
        <v>0.32700000000000001</v>
      </c>
      <c r="IR25">
        <v>1.2999999999999999E-2</v>
      </c>
      <c r="IS25">
        <v>0.27190909090916199</v>
      </c>
      <c r="IT25">
        <v>0</v>
      </c>
      <c r="IU25">
        <v>0</v>
      </c>
      <c r="IV25">
        <v>0</v>
      </c>
      <c r="IW25">
        <v>1.35599999999982E-2</v>
      </c>
      <c r="IX25">
        <v>0</v>
      </c>
      <c r="IY25">
        <v>0</v>
      </c>
      <c r="IZ25">
        <v>0</v>
      </c>
      <c r="JA25">
        <v>-1</v>
      </c>
      <c r="JB25">
        <v>-1</v>
      </c>
      <c r="JC25">
        <v>-1</v>
      </c>
      <c r="JD25">
        <v>-1</v>
      </c>
      <c r="JE25">
        <v>4.7</v>
      </c>
      <c r="JF25">
        <v>4.5999999999999996</v>
      </c>
      <c r="JG25">
        <v>0.161133</v>
      </c>
      <c r="JH25">
        <v>4.99878</v>
      </c>
      <c r="JI25">
        <v>1.39893</v>
      </c>
      <c r="JJ25">
        <v>2.2729499999999998</v>
      </c>
      <c r="JK25">
        <v>1.5490699999999999</v>
      </c>
      <c r="JL25">
        <v>2.1423299999999998</v>
      </c>
      <c r="JM25">
        <v>29.729700000000001</v>
      </c>
      <c r="JN25">
        <v>24.253900000000002</v>
      </c>
      <c r="JO25">
        <v>2</v>
      </c>
      <c r="JP25">
        <v>473.21699999999998</v>
      </c>
      <c r="JQ25">
        <v>521.76199999999994</v>
      </c>
      <c r="JR25">
        <v>22.0002</v>
      </c>
      <c r="JS25">
        <v>26.695799999999998</v>
      </c>
      <c r="JT25">
        <v>30</v>
      </c>
      <c r="JU25">
        <v>27.044499999999999</v>
      </c>
      <c r="JV25">
        <v>27.0594</v>
      </c>
      <c r="JW25">
        <v>-1</v>
      </c>
      <c r="JX25">
        <v>26.932700000000001</v>
      </c>
      <c r="JY25">
        <v>65.329599999999999</v>
      </c>
      <c r="JZ25">
        <v>22</v>
      </c>
      <c r="KA25">
        <v>400</v>
      </c>
      <c r="KB25">
        <v>14.846299999999999</v>
      </c>
      <c r="KC25">
        <v>102.601</v>
      </c>
      <c r="KD25">
        <v>102.92100000000001</v>
      </c>
    </row>
    <row r="26" spans="1:290" x14ac:dyDescent="0.35">
      <c r="A26">
        <v>8</v>
      </c>
      <c r="B26">
        <v>1559753064</v>
      </c>
      <c r="C26">
        <v>2101</v>
      </c>
      <c r="D26" t="s">
        <v>461</v>
      </c>
      <c r="E26" t="s">
        <v>462</v>
      </c>
      <c r="F26">
        <v>15</v>
      </c>
      <c r="G26">
        <v>1559753056</v>
      </c>
      <c r="H26">
        <f t="shared" si="0"/>
        <v>1.7092638856439973E-3</v>
      </c>
      <c r="I26">
        <f t="shared" si="1"/>
        <v>1.7092638856439972</v>
      </c>
      <c r="J26">
        <f t="shared" si="2"/>
        <v>-1.4940530633814539</v>
      </c>
      <c r="K26">
        <f t="shared" si="3"/>
        <v>424.92973333333299</v>
      </c>
      <c r="L26">
        <f t="shared" si="4"/>
        <v>432.4724951550026</v>
      </c>
      <c r="M26">
        <f t="shared" si="5"/>
        <v>43.589904689935793</v>
      </c>
      <c r="N26">
        <f t="shared" si="6"/>
        <v>42.829652251713966</v>
      </c>
      <c r="O26">
        <f t="shared" si="7"/>
        <v>0.16580812024838906</v>
      </c>
      <c r="P26">
        <f t="shared" si="8"/>
        <v>2.941973268165313</v>
      </c>
      <c r="Q26">
        <f t="shared" si="9"/>
        <v>0.16078607706817333</v>
      </c>
      <c r="R26">
        <f t="shared" si="10"/>
        <v>0.10092983830954884</v>
      </c>
      <c r="S26">
        <f t="shared" si="11"/>
        <v>0.16137953999999999</v>
      </c>
      <c r="T26">
        <f t="shared" si="12"/>
        <v>22.523964957057277</v>
      </c>
      <c r="U26">
        <f t="shared" si="13"/>
        <v>22.523964957057277</v>
      </c>
      <c r="V26">
        <f t="shared" si="14"/>
        <v>2.739495229851713</v>
      </c>
      <c r="W26">
        <f t="shared" si="15"/>
        <v>60.110220044079895</v>
      </c>
      <c r="X26">
        <f t="shared" si="16"/>
        <v>1.6915578059744278</v>
      </c>
      <c r="Y26">
        <f t="shared" si="17"/>
        <v>2.8140935180972191</v>
      </c>
      <c r="Z26">
        <f t="shared" si="18"/>
        <v>1.0479374238772852</v>
      </c>
      <c r="AA26">
        <f t="shared" si="19"/>
        <v>-75.378537356900281</v>
      </c>
      <c r="AB26">
        <f t="shared" si="20"/>
        <v>70.267695329984207</v>
      </c>
      <c r="AC26">
        <f t="shared" si="21"/>
        <v>4.938360413039371</v>
      </c>
      <c r="AD26">
        <f t="shared" si="22"/>
        <v>-1.1102073876699592E-2</v>
      </c>
      <c r="AE26">
        <f t="shared" si="23"/>
        <v>-1.5674965503475817</v>
      </c>
      <c r="AF26">
        <f t="shared" si="24"/>
        <v>1.7083857754148288</v>
      </c>
      <c r="AG26">
        <f t="shared" si="25"/>
        <v>-1.4940530633814539</v>
      </c>
      <c r="AH26">
        <v>430.259317158013</v>
      </c>
      <c r="AI26">
        <v>432.08586666666599</v>
      </c>
      <c r="AJ26">
        <v>-1.41687795332907E-3</v>
      </c>
      <c r="AK26">
        <v>67.046729290852397</v>
      </c>
      <c r="AL26">
        <f t="shared" si="26"/>
        <v>1.7092638856439972</v>
      </c>
      <c r="AM26">
        <v>14.7686103786989</v>
      </c>
      <c r="AN26">
        <v>16.784172727272701</v>
      </c>
      <c r="AO26">
        <v>1.0967444890308101E-5</v>
      </c>
      <c r="AP26">
        <v>78.0059530122724</v>
      </c>
      <c r="AQ26">
        <v>17</v>
      </c>
      <c r="AR26">
        <v>3</v>
      </c>
      <c r="AS26">
        <f t="shared" si="27"/>
        <v>1</v>
      </c>
      <c r="AT26">
        <f t="shared" si="28"/>
        <v>0</v>
      </c>
      <c r="AU26">
        <f t="shared" si="29"/>
        <v>53977.820205043638</v>
      </c>
      <c r="AV26" t="s">
        <v>463</v>
      </c>
      <c r="AW26">
        <v>10179.799999999999</v>
      </c>
      <c r="AX26">
        <v>1151.66846153846</v>
      </c>
      <c r="AY26">
        <v>5754.62</v>
      </c>
      <c r="AZ26">
        <f t="shared" si="30"/>
        <v>0.79987063237217049</v>
      </c>
      <c r="BA26">
        <v>-1.4940530633820099</v>
      </c>
      <c r="BB26" t="s">
        <v>430</v>
      </c>
      <c r="BC26" t="s">
        <v>430</v>
      </c>
      <c r="BD26">
        <v>0</v>
      </c>
      <c r="BE26">
        <v>0</v>
      </c>
      <c r="BF26" t="e">
        <f t="shared" si="31"/>
        <v>#DIV/0!</v>
      </c>
      <c r="BG26">
        <v>0.5</v>
      </c>
      <c r="BH26">
        <f t="shared" si="32"/>
        <v>0.71346743999999995</v>
      </c>
      <c r="BI26">
        <f t="shared" si="33"/>
        <v>-1.4940530633814539</v>
      </c>
      <c r="BJ26" t="e">
        <f t="shared" si="34"/>
        <v>#DIV/0!</v>
      </c>
      <c r="BK26">
        <f t="shared" si="35"/>
        <v>7.792923118289441E-13</v>
      </c>
      <c r="BL26" t="e">
        <f t="shared" si="36"/>
        <v>#DIV/0!</v>
      </c>
      <c r="BM26" t="e">
        <f t="shared" si="37"/>
        <v>#DIV/0!</v>
      </c>
      <c r="BN26" t="s">
        <v>430</v>
      </c>
      <c r="BO26">
        <v>0</v>
      </c>
      <c r="BP26" t="e">
        <f t="shared" si="38"/>
        <v>#DIV/0!</v>
      </c>
      <c r="BQ26" t="e">
        <f t="shared" si="39"/>
        <v>#DIV/0!</v>
      </c>
      <c r="BR26" t="e">
        <f t="shared" si="40"/>
        <v>#DIV/0!</v>
      </c>
      <c r="BS26" t="e">
        <f t="shared" si="41"/>
        <v>#DIV/0!</v>
      </c>
      <c r="BT26">
        <f t="shared" si="42"/>
        <v>0</v>
      </c>
      <c r="BU26">
        <f t="shared" si="43"/>
        <v>1.2502021696112373</v>
      </c>
      <c r="BV26" t="e">
        <f t="shared" si="44"/>
        <v>#DIV/0!</v>
      </c>
      <c r="BW26" t="e">
        <f t="shared" si="45"/>
        <v>#DIV/0!</v>
      </c>
      <c r="DF26">
        <f t="shared" si="46"/>
        <v>0.84936599999999995</v>
      </c>
      <c r="DG26">
        <f t="shared" si="47"/>
        <v>0.71346743999999995</v>
      </c>
      <c r="DH26">
        <f t="shared" si="48"/>
        <v>0.84</v>
      </c>
      <c r="DI26">
        <f t="shared" si="49"/>
        <v>0.19</v>
      </c>
      <c r="DJ26">
        <v>1559753056</v>
      </c>
      <c r="DK26">
        <v>424.92973333333299</v>
      </c>
      <c r="DL26">
        <v>423.92039999999997</v>
      </c>
      <c r="DM26">
        <v>16.782606666666702</v>
      </c>
      <c r="DN26">
        <v>14.7680066666667</v>
      </c>
      <c r="DO26">
        <v>424.57473333333297</v>
      </c>
      <c r="DP26">
        <v>16.767606666666701</v>
      </c>
      <c r="DQ26">
        <v>500.26246666666702</v>
      </c>
      <c r="DR26">
        <v>100.692333333333</v>
      </c>
      <c r="DS26">
        <v>9.9983353333333302E-2</v>
      </c>
      <c r="DT26">
        <v>22.966993333333299</v>
      </c>
      <c r="DU26">
        <v>22.026399999999999</v>
      </c>
      <c r="DV26">
        <v>999.9</v>
      </c>
      <c r="DW26">
        <v>0</v>
      </c>
      <c r="DX26">
        <v>0</v>
      </c>
      <c r="DY26">
        <v>10001.746666666701</v>
      </c>
      <c r="DZ26">
        <v>0</v>
      </c>
      <c r="EA26">
        <v>2.3769300000000002</v>
      </c>
      <c r="EB26">
        <v>0.98100140000000002</v>
      </c>
      <c r="EC26">
        <v>432.15300000000002</v>
      </c>
      <c r="ED26">
        <v>430.27473333333302</v>
      </c>
      <c r="EE26">
        <v>2.0124133333333298</v>
      </c>
      <c r="EF26">
        <v>423.92039999999997</v>
      </c>
      <c r="EG26">
        <v>14.7680066666667</v>
      </c>
      <c r="EH26">
        <v>1.6896593333333301</v>
      </c>
      <c r="EI26">
        <v>1.4870239999999999</v>
      </c>
      <c r="EJ26">
        <v>14.80176</v>
      </c>
      <c r="EK26">
        <v>12.8354</v>
      </c>
      <c r="EL26">
        <v>0.84936599999999995</v>
      </c>
      <c r="EM26">
        <v>0</v>
      </c>
      <c r="EN26">
        <v>0</v>
      </c>
      <c r="EO26">
        <v>0</v>
      </c>
      <c r="EP26">
        <v>1151.8413333333301</v>
      </c>
      <c r="EQ26">
        <v>0.84936599999999995</v>
      </c>
      <c r="ER26">
        <v>3.6160666666666699</v>
      </c>
      <c r="ES26">
        <v>-3.0281333333333298</v>
      </c>
      <c r="ET26">
        <v>35.436999999999998</v>
      </c>
      <c r="EU26">
        <v>39.362400000000001</v>
      </c>
      <c r="EV26">
        <v>37.561999999999998</v>
      </c>
      <c r="EW26">
        <v>39.233199999999997</v>
      </c>
      <c r="EX26">
        <v>38.1291333333333</v>
      </c>
      <c r="EY26">
        <v>0</v>
      </c>
      <c r="EZ26">
        <v>0</v>
      </c>
      <c r="FA26">
        <v>0</v>
      </c>
      <c r="FB26">
        <v>299.59999990463302</v>
      </c>
      <c r="FC26">
        <v>0</v>
      </c>
      <c r="FD26">
        <v>1151.66846153846</v>
      </c>
      <c r="FE26">
        <v>2.8998290234546298</v>
      </c>
      <c r="FF26">
        <v>0.74215388134177196</v>
      </c>
      <c r="FG26">
        <v>3.68123076923077</v>
      </c>
      <c r="FH26">
        <v>15</v>
      </c>
      <c r="FI26">
        <v>1559753088</v>
      </c>
      <c r="FJ26" t="s">
        <v>464</v>
      </c>
      <c r="FK26">
        <v>1559753087</v>
      </c>
      <c r="FL26">
        <v>1559753088</v>
      </c>
      <c r="FM26">
        <v>9</v>
      </c>
      <c r="FN26">
        <v>2.8000000000000001E-2</v>
      </c>
      <c r="FO26">
        <v>2E-3</v>
      </c>
      <c r="FP26">
        <v>0.35499999999999998</v>
      </c>
      <c r="FQ26">
        <v>1.4999999999999999E-2</v>
      </c>
      <c r="FR26">
        <v>424</v>
      </c>
      <c r="FS26">
        <v>15</v>
      </c>
      <c r="FT26">
        <v>0.41</v>
      </c>
      <c r="FU26">
        <v>0.05</v>
      </c>
      <c r="FV26">
        <v>0.97698499999999999</v>
      </c>
      <c r="FW26">
        <v>-7.3401293233082199E-2</v>
      </c>
      <c r="FX26">
        <v>3.52301252098257E-2</v>
      </c>
      <c r="FY26">
        <v>1</v>
      </c>
      <c r="FZ26">
        <v>424.919135019446</v>
      </c>
      <c r="GA26">
        <v>-0.60814271462809599</v>
      </c>
      <c r="GB26">
        <v>4.5811014415803403E-2</v>
      </c>
      <c r="GC26">
        <v>1</v>
      </c>
      <c r="GD26">
        <v>2.014983</v>
      </c>
      <c r="GE26">
        <v>-3.6075789473686497E-2</v>
      </c>
      <c r="GF26">
        <v>5.1064528784666198E-3</v>
      </c>
      <c r="GG26">
        <v>1</v>
      </c>
      <c r="GH26">
        <v>3</v>
      </c>
      <c r="GI26">
        <v>3</v>
      </c>
      <c r="GJ26" t="s">
        <v>432</v>
      </c>
      <c r="GK26">
        <v>2.9677500000000001</v>
      </c>
      <c r="GL26">
        <v>2.84294</v>
      </c>
      <c r="GM26">
        <v>0.10319200000000001</v>
      </c>
      <c r="GN26">
        <v>0.10249</v>
      </c>
      <c r="GO26">
        <v>8.8920399999999997E-2</v>
      </c>
      <c r="GP26">
        <v>8.0496799999999993E-2</v>
      </c>
      <c r="GQ26">
        <v>31284.2</v>
      </c>
      <c r="GR26">
        <v>26901.4</v>
      </c>
      <c r="GS26">
        <v>32071.3</v>
      </c>
      <c r="GT26">
        <v>28480.6</v>
      </c>
      <c r="GU26">
        <v>44222.9</v>
      </c>
      <c r="GV26">
        <v>40000.300000000003</v>
      </c>
      <c r="GW26">
        <v>49968.5</v>
      </c>
      <c r="GX26">
        <v>44810.8</v>
      </c>
      <c r="GY26">
        <v>1.97658</v>
      </c>
      <c r="GZ26">
        <v>2.0020500000000001</v>
      </c>
      <c r="HA26">
        <v>6.1243800000000001E-2</v>
      </c>
      <c r="HB26">
        <v>0</v>
      </c>
      <c r="HC26">
        <v>21.013500000000001</v>
      </c>
      <c r="HD26">
        <v>999.9</v>
      </c>
      <c r="HE26">
        <v>56.886000000000003</v>
      </c>
      <c r="HF26">
        <v>25.216000000000001</v>
      </c>
      <c r="HG26">
        <v>18.196400000000001</v>
      </c>
      <c r="HH26">
        <v>63.543999999999997</v>
      </c>
      <c r="HI26">
        <v>33.185099999999998</v>
      </c>
      <c r="HJ26">
        <v>1</v>
      </c>
      <c r="HK26">
        <v>-2.8965999999999999E-2</v>
      </c>
      <c r="HL26">
        <v>0.282059</v>
      </c>
      <c r="HM26">
        <v>20.299199999999999</v>
      </c>
      <c r="HN26">
        <v>5.2354099999999999</v>
      </c>
      <c r="HO26">
        <v>12.0579</v>
      </c>
      <c r="HP26">
        <v>4.9837499999999997</v>
      </c>
      <c r="HQ26">
        <v>3.2869299999999999</v>
      </c>
      <c r="HR26">
        <v>9999</v>
      </c>
      <c r="HS26">
        <v>9999</v>
      </c>
      <c r="HT26">
        <v>999.9</v>
      </c>
      <c r="HU26">
        <v>9999</v>
      </c>
      <c r="HV26">
        <v>1.87314</v>
      </c>
      <c r="HW26">
        <v>1.87913</v>
      </c>
      <c r="HX26">
        <v>1.8714900000000001</v>
      </c>
      <c r="HY26">
        <v>1.87103</v>
      </c>
      <c r="HZ26">
        <v>1.8710500000000001</v>
      </c>
      <c r="IA26">
        <v>1.87225</v>
      </c>
      <c r="IB26">
        <v>1.8741099999999999</v>
      </c>
      <c r="IC26">
        <v>1.87531</v>
      </c>
      <c r="ID26">
        <v>5</v>
      </c>
      <c r="IE26">
        <v>0</v>
      </c>
      <c r="IF26">
        <v>0</v>
      </c>
      <c r="IG26">
        <v>0</v>
      </c>
      <c r="IH26" t="s">
        <v>433</v>
      </c>
      <c r="II26" t="s">
        <v>434</v>
      </c>
      <c r="IJ26" t="s">
        <v>435</v>
      </c>
      <c r="IK26" t="s">
        <v>435</v>
      </c>
      <c r="IL26" t="s">
        <v>435</v>
      </c>
      <c r="IM26" t="s">
        <v>435</v>
      </c>
      <c r="IN26">
        <v>0</v>
      </c>
      <c r="IO26">
        <v>100</v>
      </c>
      <c r="IP26">
        <v>100</v>
      </c>
      <c r="IQ26">
        <v>0.35499999999999998</v>
      </c>
      <c r="IR26">
        <v>1.4999999999999999E-2</v>
      </c>
      <c r="IS26">
        <v>0.32672727272728302</v>
      </c>
      <c r="IT26">
        <v>0</v>
      </c>
      <c r="IU26">
        <v>0</v>
      </c>
      <c r="IV26">
        <v>0</v>
      </c>
      <c r="IW26">
        <v>1.2810000000001801E-2</v>
      </c>
      <c r="IX26">
        <v>0</v>
      </c>
      <c r="IY26">
        <v>0</v>
      </c>
      <c r="IZ26">
        <v>0</v>
      </c>
      <c r="JA26">
        <v>-1</v>
      </c>
      <c r="JB26">
        <v>-1</v>
      </c>
      <c r="JC26">
        <v>-1</v>
      </c>
      <c r="JD26">
        <v>-1</v>
      </c>
      <c r="JE26">
        <v>4.5999999999999996</v>
      </c>
      <c r="JF26">
        <v>4.5999999999999996</v>
      </c>
      <c r="JG26">
        <v>0.161133</v>
      </c>
      <c r="JH26">
        <v>4.99878</v>
      </c>
      <c r="JI26">
        <v>1.39893</v>
      </c>
      <c r="JJ26">
        <v>2.2729499999999998</v>
      </c>
      <c r="JK26">
        <v>1.5478499999999999</v>
      </c>
      <c r="JL26">
        <v>2.31812</v>
      </c>
      <c r="JM26">
        <v>29.729700000000001</v>
      </c>
      <c r="JN26">
        <v>24.262599999999999</v>
      </c>
      <c r="JO26">
        <v>2</v>
      </c>
      <c r="JP26">
        <v>473.44499999999999</v>
      </c>
      <c r="JQ26">
        <v>521.6</v>
      </c>
      <c r="JR26">
        <v>21.9999</v>
      </c>
      <c r="JS26">
        <v>26.666499999999999</v>
      </c>
      <c r="JT26">
        <v>30.0001</v>
      </c>
      <c r="JU26">
        <v>27.017099999999999</v>
      </c>
      <c r="JV26">
        <v>27.0321</v>
      </c>
      <c r="JW26">
        <v>-1</v>
      </c>
      <c r="JX26">
        <v>26.732700000000001</v>
      </c>
      <c r="JY26">
        <v>64.965299999999999</v>
      </c>
      <c r="JZ26">
        <v>22</v>
      </c>
      <c r="KA26">
        <v>400</v>
      </c>
      <c r="KB26">
        <v>14.8127</v>
      </c>
      <c r="KC26">
        <v>102.599</v>
      </c>
      <c r="KD26">
        <v>102.93300000000001</v>
      </c>
    </row>
    <row r="27" spans="1:290" x14ac:dyDescent="0.35">
      <c r="A27">
        <v>9</v>
      </c>
      <c r="B27">
        <v>1559753364</v>
      </c>
      <c r="C27">
        <v>2401</v>
      </c>
      <c r="D27" t="s">
        <v>465</v>
      </c>
      <c r="E27" t="s">
        <v>466</v>
      </c>
      <c r="F27">
        <v>15</v>
      </c>
      <c r="G27">
        <v>1559753356</v>
      </c>
      <c r="H27">
        <f t="shared" si="0"/>
        <v>1.7311188420049504E-3</v>
      </c>
      <c r="I27">
        <f t="shared" si="1"/>
        <v>1.7311188420049504</v>
      </c>
      <c r="J27">
        <f t="shared" si="2"/>
        <v>-1.5043014274460549</v>
      </c>
      <c r="K27">
        <f t="shared" si="3"/>
        <v>423.82266666666698</v>
      </c>
      <c r="L27">
        <f t="shared" si="4"/>
        <v>431.26258063790283</v>
      </c>
      <c r="M27">
        <f t="shared" si="5"/>
        <v>43.469370765576414</v>
      </c>
      <c r="N27">
        <f t="shared" si="6"/>
        <v>42.719460169574155</v>
      </c>
      <c r="O27">
        <f t="shared" si="7"/>
        <v>0.1688173294543506</v>
      </c>
      <c r="P27">
        <f t="shared" si="8"/>
        <v>2.9416206923416257</v>
      </c>
      <c r="Q27">
        <f t="shared" si="9"/>
        <v>0.1636138203986171</v>
      </c>
      <c r="R27">
        <f t="shared" si="10"/>
        <v>0.10271279195375146</v>
      </c>
      <c r="S27">
        <f t="shared" si="11"/>
        <v>0.16137953999999999</v>
      </c>
      <c r="T27">
        <f t="shared" si="12"/>
        <v>22.510248863873997</v>
      </c>
      <c r="U27">
        <f t="shared" si="13"/>
        <v>22.510248863873997</v>
      </c>
      <c r="V27">
        <f t="shared" si="14"/>
        <v>2.737213564354875</v>
      </c>
      <c r="W27">
        <f t="shared" si="15"/>
        <v>60.232775613051572</v>
      </c>
      <c r="X27">
        <f t="shared" si="16"/>
        <v>1.6941872356623089</v>
      </c>
      <c r="Y27">
        <f t="shared" si="17"/>
        <v>2.8127331314534394</v>
      </c>
      <c r="Z27">
        <f t="shared" si="18"/>
        <v>1.0430263286925661</v>
      </c>
      <c r="AA27">
        <f t="shared" si="19"/>
        <v>-76.34234093241831</v>
      </c>
      <c r="AB27">
        <f t="shared" si="20"/>
        <v>71.167896260425934</v>
      </c>
      <c r="AC27">
        <f t="shared" si="21"/>
        <v>5.0016748102002806</v>
      </c>
      <c r="AD27">
        <f t="shared" si="22"/>
        <v>-1.1390321792092095E-2</v>
      </c>
      <c r="AE27">
        <f t="shared" si="23"/>
        <v>-1.5414853113444542</v>
      </c>
      <c r="AF27">
        <f t="shared" si="24"/>
        <v>1.7355318858464575</v>
      </c>
      <c r="AG27">
        <f t="shared" si="25"/>
        <v>-1.5043014274460549</v>
      </c>
      <c r="AH27">
        <v>429.18301210754402</v>
      </c>
      <c r="AI27">
        <v>431.00609090909097</v>
      </c>
      <c r="AJ27">
        <v>1.4880473071408201E-3</v>
      </c>
      <c r="AK27">
        <v>67.046590577340993</v>
      </c>
      <c r="AL27">
        <f t="shared" si="26"/>
        <v>1.7311188420049504</v>
      </c>
      <c r="AM27">
        <v>14.759425164813001</v>
      </c>
      <c r="AN27">
        <v>16.800847272727299</v>
      </c>
      <c r="AO27">
        <v>-1.00609628526148E-5</v>
      </c>
      <c r="AP27">
        <v>78.004313296285801</v>
      </c>
      <c r="AQ27">
        <v>17</v>
      </c>
      <c r="AR27">
        <v>3</v>
      </c>
      <c r="AS27">
        <f t="shared" si="27"/>
        <v>1</v>
      </c>
      <c r="AT27">
        <f t="shared" si="28"/>
        <v>0</v>
      </c>
      <c r="AU27">
        <f t="shared" si="29"/>
        <v>53968.966759963383</v>
      </c>
      <c r="AV27" t="s">
        <v>467</v>
      </c>
      <c r="AW27">
        <v>10179.799999999999</v>
      </c>
      <c r="AX27">
        <v>1156.5652</v>
      </c>
      <c r="AY27">
        <v>5736.45</v>
      </c>
      <c r="AZ27">
        <f t="shared" si="30"/>
        <v>0.79838311150624519</v>
      </c>
      <c r="BA27">
        <v>-1.5043014274461499</v>
      </c>
      <c r="BB27" t="s">
        <v>430</v>
      </c>
      <c r="BC27" t="s">
        <v>430</v>
      </c>
      <c r="BD27">
        <v>0</v>
      </c>
      <c r="BE27">
        <v>0</v>
      </c>
      <c r="BF27" t="e">
        <f t="shared" si="31"/>
        <v>#DIV/0!</v>
      </c>
      <c r="BG27">
        <v>0.5</v>
      </c>
      <c r="BH27">
        <f t="shared" si="32"/>
        <v>0.71346743999999995</v>
      </c>
      <c r="BI27">
        <f t="shared" si="33"/>
        <v>-1.5043014274460549</v>
      </c>
      <c r="BJ27" t="e">
        <f t="shared" si="34"/>
        <v>#DIV/0!</v>
      </c>
      <c r="BK27">
        <f t="shared" si="35"/>
        <v>1.3320172103146489E-13</v>
      </c>
      <c r="BL27" t="e">
        <f t="shared" si="36"/>
        <v>#DIV/0!</v>
      </c>
      <c r="BM27" t="e">
        <f t="shared" si="37"/>
        <v>#DIV/0!</v>
      </c>
      <c r="BN27" t="s">
        <v>430</v>
      </c>
      <c r="BO27">
        <v>0</v>
      </c>
      <c r="BP27" t="e">
        <f t="shared" si="38"/>
        <v>#DIV/0!</v>
      </c>
      <c r="BQ27" t="e">
        <f t="shared" si="39"/>
        <v>#DIV/0!</v>
      </c>
      <c r="BR27" t="e">
        <f t="shared" si="40"/>
        <v>#DIV/0!</v>
      </c>
      <c r="BS27" t="e">
        <f t="shared" si="41"/>
        <v>#DIV/0!</v>
      </c>
      <c r="BT27">
        <f t="shared" si="42"/>
        <v>0</v>
      </c>
      <c r="BU27">
        <f t="shared" si="43"/>
        <v>1.2525315047225642</v>
      </c>
      <c r="BV27" t="e">
        <f t="shared" si="44"/>
        <v>#DIV/0!</v>
      </c>
      <c r="BW27" t="e">
        <f t="shared" si="45"/>
        <v>#DIV/0!</v>
      </c>
      <c r="DF27">
        <f t="shared" si="46"/>
        <v>0.84936599999999995</v>
      </c>
      <c r="DG27">
        <f t="shared" si="47"/>
        <v>0.71346743999999995</v>
      </c>
      <c r="DH27">
        <f t="shared" si="48"/>
        <v>0.84</v>
      </c>
      <c r="DI27">
        <f t="shared" si="49"/>
        <v>0.19</v>
      </c>
      <c r="DJ27">
        <v>1559753356</v>
      </c>
      <c r="DK27">
        <v>423.82266666666698</v>
      </c>
      <c r="DL27">
        <v>422.856066666667</v>
      </c>
      <c r="DM27">
        <v>16.808146666666701</v>
      </c>
      <c r="DN27">
        <v>14.7616</v>
      </c>
      <c r="DO27">
        <v>423.40866666666699</v>
      </c>
      <c r="DP27">
        <v>16.792146666666699</v>
      </c>
      <c r="DQ27">
        <v>500.2654</v>
      </c>
      <c r="DR27">
        <v>100.6956</v>
      </c>
      <c r="DS27">
        <v>0.10000044666666701</v>
      </c>
      <c r="DT27">
        <v>22.959006666666699</v>
      </c>
      <c r="DU27">
        <v>22.0165133333333</v>
      </c>
      <c r="DV27">
        <v>999.9</v>
      </c>
      <c r="DW27">
        <v>0</v>
      </c>
      <c r="DX27">
        <v>0</v>
      </c>
      <c r="DY27">
        <v>9999.4166666666697</v>
      </c>
      <c r="DZ27">
        <v>0</v>
      </c>
      <c r="EA27">
        <v>2.4901200000000001</v>
      </c>
      <c r="EB27">
        <v>0.90702320000000003</v>
      </c>
      <c r="EC27">
        <v>431.00706666666701</v>
      </c>
      <c r="ED27">
        <v>429.19153333333298</v>
      </c>
      <c r="EE27">
        <v>2.04533266666667</v>
      </c>
      <c r="EF27">
        <v>422.856066666667</v>
      </c>
      <c r="EG27">
        <v>14.7616</v>
      </c>
      <c r="EH27">
        <v>1.6923820000000001</v>
      </c>
      <c r="EI27">
        <v>1.4864266666666699</v>
      </c>
      <c r="EJ27">
        <v>14.8267333333333</v>
      </c>
      <c r="EK27">
        <v>12.8292533333333</v>
      </c>
      <c r="EL27">
        <v>0.84936599999999995</v>
      </c>
      <c r="EM27">
        <v>0</v>
      </c>
      <c r="EN27">
        <v>0</v>
      </c>
      <c r="EO27">
        <v>0</v>
      </c>
      <c r="EP27">
        <v>1156.65533333333</v>
      </c>
      <c r="EQ27">
        <v>0.84936599999999995</v>
      </c>
      <c r="ER27">
        <v>6.5579999999999998</v>
      </c>
      <c r="ES27">
        <v>-2.9915333333333298</v>
      </c>
      <c r="ET27">
        <v>35.436999999999998</v>
      </c>
      <c r="EU27">
        <v>39.311999999999998</v>
      </c>
      <c r="EV27">
        <v>37.5</v>
      </c>
      <c r="EW27">
        <v>39.186999999999998</v>
      </c>
      <c r="EX27">
        <v>38.125</v>
      </c>
      <c r="EY27">
        <v>0</v>
      </c>
      <c r="EZ27">
        <v>0</v>
      </c>
      <c r="FA27">
        <v>0</v>
      </c>
      <c r="FB27">
        <v>299</v>
      </c>
      <c r="FC27">
        <v>0</v>
      </c>
      <c r="FD27">
        <v>1156.5652</v>
      </c>
      <c r="FE27">
        <v>2.0399999798826101</v>
      </c>
      <c r="FF27">
        <v>-0.63861536879229297</v>
      </c>
      <c r="FG27">
        <v>6.5533999999999999</v>
      </c>
      <c r="FH27">
        <v>15</v>
      </c>
      <c r="FI27">
        <v>1559753392</v>
      </c>
      <c r="FJ27" t="s">
        <v>468</v>
      </c>
      <c r="FK27">
        <v>1559753391</v>
      </c>
      <c r="FL27">
        <v>1559753392</v>
      </c>
      <c r="FM27">
        <v>10</v>
      </c>
      <c r="FN27">
        <v>0.06</v>
      </c>
      <c r="FO27">
        <v>1E-3</v>
      </c>
      <c r="FP27">
        <v>0.41399999999999998</v>
      </c>
      <c r="FQ27">
        <v>1.6E-2</v>
      </c>
      <c r="FR27">
        <v>423</v>
      </c>
      <c r="FS27">
        <v>15</v>
      </c>
      <c r="FT27">
        <v>0.51</v>
      </c>
      <c r="FU27">
        <v>0.04</v>
      </c>
      <c r="FV27">
        <v>0.90803747619047603</v>
      </c>
      <c r="FW27">
        <v>4.9855480519481701E-2</v>
      </c>
      <c r="FX27">
        <v>2.3365190070087999E-2</v>
      </c>
      <c r="FY27">
        <v>1</v>
      </c>
      <c r="FZ27">
        <v>423.769376633717</v>
      </c>
      <c r="GA27">
        <v>-0.166764642090836</v>
      </c>
      <c r="GB27">
        <v>2.4036131732021401E-2</v>
      </c>
      <c r="GC27">
        <v>1</v>
      </c>
      <c r="GD27">
        <v>2.0407119047619</v>
      </c>
      <c r="GE27">
        <v>4.6150909090909902E-2</v>
      </c>
      <c r="GF27">
        <v>8.2221898479475208E-3</v>
      </c>
      <c r="GG27">
        <v>1</v>
      </c>
      <c r="GH27">
        <v>3</v>
      </c>
      <c r="GI27">
        <v>3</v>
      </c>
      <c r="GJ27" t="s">
        <v>432</v>
      </c>
      <c r="GK27">
        <v>2.96767</v>
      </c>
      <c r="GL27">
        <v>2.8429600000000002</v>
      </c>
      <c r="GM27">
        <v>0.10299700000000001</v>
      </c>
      <c r="GN27">
        <v>0.10230499999999999</v>
      </c>
      <c r="GO27">
        <v>8.8988499999999998E-2</v>
      </c>
      <c r="GP27">
        <v>8.0468499999999998E-2</v>
      </c>
      <c r="GQ27">
        <v>31290.7</v>
      </c>
      <c r="GR27">
        <v>26909.8</v>
      </c>
      <c r="GS27">
        <v>32070.799999999999</v>
      </c>
      <c r="GT27">
        <v>28483.5</v>
      </c>
      <c r="GU27">
        <v>44218</v>
      </c>
      <c r="GV27">
        <v>40006.6</v>
      </c>
      <c r="GW27">
        <v>49966.8</v>
      </c>
      <c r="GX27">
        <v>44816.5</v>
      </c>
      <c r="GY27">
        <v>1.9769000000000001</v>
      </c>
      <c r="GZ27">
        <v>2.0023499999999999</v>
      </c>
      <c r="HA27">
        <v>6.1661000000000001E-2</v>
      </c>
      <c r="HB27">
        <v>0</v>
      </c>
      <c r="HC27">
        <v>20.990100000000002</v>
      </c>
      <c r="HD27">
        <v>999.9</v>
      </c>
      <c r="HE27">
        <v>56.598999999999997</v>
      </c>
      <c r="HF27">
        <v>25.257000000000001</v>
      </c>
      <c r="HG27">
        <v>18.147300000000001</v>
      </c>
      <c r="HH27">
        <v>63.484099999999998</v>
      </c>
      <c r="HI27">
        <v>33.3093</v>
      </c>
      <c r="HJ27">
        <v>1</v>
      </c>
      <c r="HK27">
        <v>-3.2111300000000002E-2</v>
      </c>
      <c r="HL27">
        <v>0.289325</v>
      </c>
      <c r="HM27">
        <v>20.299399999999999</v>
      </c>
      <c r="HN27">
        <v>5.2358599999999997</v>
      </c>
      <c r="HO27">
        <v>12.0579</v>
      </c>
      <c r="HP27">
        <v>4.9837499999999997</v>
      </c>
      <c r="HQ27">
        <v>3.2869000000000002</v>
      </c>
      <c r="HR27">
        <v>9999</v>
      </c>
      <c r="HS27">
        <v>9999</v>
      </c>
      <c r="HT27">
        <v>999.9</v>
      </c>
      <c r="HU27">
        <v>9999</v>
      </c>
      <c r="HV27">
        <v>1.8730899999999999</v>
      </c>
      <c r="HW27">
        <v>1.8791199999999999</v>
      </c>
      <c r="HX27">
        <v>1.87147</v>
      </c>
      <c r="HY27">
        <v>1.87103</v>
      </c>
      <c r="HZ27">
        <v>1.87103</v>
      </c>
      <c r="IA27">
        <v>1.8722300000000001</v>
      </c>
      <c r="IB27">
        <v>1.87408</v>
      </c>
      <c r="IC27">
        <v>1.87531</v>
      </c>
      <c r="ID27">
        <v>5</v>
      </c>
      <c r="IE27">
        <v>0</v>
      </c>
      <c r="IF27">
        <v>0</v>
      </c>
      <c r="IG27">
        <v>0</v>
      </c>
      <c r="IH27" t="s">
        <v>433</v>
      </c>
      <c r="II27" t="s">
        <v>434</v>
      </c>
      <c r="IJ27" t="s">
        <v>435</v>
      </c>
      <c r="IK27" t="s">
        <v>435</v>
      </c>
      <c r="IL27" t="s">
        <v>435</v>
      </c>
      <c r="IM27" t="s">
        <v>435</v>
      </c>
      <c r="IN27">
        <v>0</v>
      </c>
      <c r="IO27">
        <v>100</v>
      </c>
      <c r="IP27">
        <v>100</v>
      </c>
      <c r="IQ27">
        <v>0.41399999999999998</v>
      </c>
      <c r="IR27">
        <v>1.6E-2</v>
      </c>
      <c r="IS27">
        <v>0.35454545454552999</v>
      </c>
      <c r="IT27">
        <v>0</v>
      </c>
      <c r="IU27">
        <v>0</v>
      </c>
      <c r="IV27">
        <v>0</v>
      </c>
      <c r="IW27">
        <v>1.47699999999986E-2</v>
      </c>
      <c r="IX27">
        <v>0</v>
      </c>
      <c r="IY27">
        <v>0</v>
      </c>
      <c r="IZ27">
        <v>0</v>
      </c>
      <c r="JA27">
        <v>-1</v>
      </c>
      <c r="JB27">
        <v>-1</v>
      </c>
      <c r="JC27">
        <v>-1</v>
      </c>
      <c r="JD27">
        <v>-1</v>
      </c>
      <c r="JE27">
        <v>4.5999999999999996</v>
      </c>
      <c r="JF27">
        <v>4.5999999999999996</v>
      </c>
      <c r="JG27">
        <v>0.161133</v>
      </c>
      <c r="JH27">
        <v>4.99878</v>
      </c>
      <c r="JI27">
        <v>1.39893</v>
      </c>
      <c r="JJ27">
        <v>2.2729499999999998</v>
      </c>
      <c r="JK27">
        <v>1.5490699999999999</v>
      </c>
      <c r="JL27">
        <v>2.2839399999999999</v>
      </c>
      <c r="JM27">
        <v>29.751000000000001</v>
      </c>
      <c r="JN27">
        <v>24.253900000000002</v>
      </c>
      <c r="JO27">
        <v>2</v>
      </c>
      <c r="JP27">
        <v>473.351</v>
      </c>
      <c r="JQ27">
        <v>521.47799999999995</v>
      </c>
      <c r="JR27">
        <v>21.9998</v>
      </c>
      <c r="JS27">
        <v>26.632400000000001</v>
      </c>
      <c r="JT27">
        <v>30.0001</v>
      </c>
      <c r="JU27">
        <v>26.982900000000001</v>
      </c>
      <c r="JV27">
        <v>26.997900000000001</v>
      </c>
      <c r="JW27">
        <v>-1</v>
      </c>
      <c r="JX27">
        <v>26.813600000000001</v>
      </c>
      <c r="JY27">
        <v>64.544700000000006</v>
      </c>
      <c r="JZ27">
        <v>22</v>
      </c>
      <c r="KA27">
        <v>400</v>
      </c>
      <c r="KB27">
        <v>14.7874</v>
      </c>
      <c r="KC27">
        <v>102.596</v>
      </c>
      <c r="KD27">
        <v>102.94499999999999</v>
      </c>
    </row>
    <row r="28" spans="1:290" x14ac:dyDescent="0.35">
      <c r="A28">
        <v>10</v>
      </c>
      <c r="B28">
        <v>1559753664</v>
      </c>
      <c r="C28">
        <v>2701</v>
      </c>
      <c r="D28" t="s">
        <v>469</v>
      </c>
      <c r="E28" t="s">
        <v>470</v>
      </c>
      <c r="F28">
        <v>15</v>
      </c>
      <c r="G28">
        <v>1559753656</v>
      </c>
      <c r="H28">
        <f t="shared" si="0"/>
        <v>1.7594946161650768E-3</v>
      </c>
      <c r="I28">
        <f t="shared" si="1"/>
        <v>1.7594946161650769</v>
      </c>
      <c r="J28">
        <f t="shared" si="2"/>
        <v>-1.6023427619315023</v>
      </c>
      <c r="K28">
        <f t="shared" si="3"/>
        <v>423.44933333333302</v>
      </c>
      <c r="L28">
        <f t="shared" si="4"/>
        <v>431.58333753496635</v>
      </c>
      <c r="M28">
        <f t="shared" si="5"/>
        <v>43.504746530481469</v>
      </c>
      <c r="N28">
        <f t="shared" si="6"/>
        <v>42.684817306403716</v>
      </c>
      <c r="O28">
        <f t="shared" si="7"/>
        <v>0.17186316253209818</v>
      </c>
      <c r="P28">
        <f t="shared" si="8"/>
        <v>2.9411122164138406</v>
      </c>
      <c r="Q28">
        <f t="shared" si="9"/>
        <v>0.16647252035409776</v>
      </c>
      <c r="R28">
        <f t="shared" si="10"/>
        <v>0.10451556826609375</v>
      </c>
      <c r="S28">
        <f t="shared" si="11"/>
        <v>0.16137953999999999</v>
      </c>
      <c r="T28">
        <f t="shared" si="12"/>
        <v>22.500996547104783</v>
      </c>
      <c r="U28">
        <f t="shared" si="13"/>
        <v>22.500996547104783</v>
      </c>
      <c r="V28">
        <f t="shared" si="14"/>
        <v>2.7356753852759801</v>
      </c>
      <c r="W28">
        <f t="shared" si="15"/>
        <v>60.221024457210369</v>
      </c>
      <c r="X28">
        <f t="shared" si="16"/>
        <v>1.6936714347776896</v>
      </c>
      <c r="Y28">
        <f t="shared" si="17"/>
        <v>2.8124254777185267</v>
      </c>
      <c r="Z28">
        <f t="shared" si="18"/>
        <v>1.0420039504982905</v>
      </c>
      <c r="AA28">
        <f t="shared" si="19"/>
        <v>-77.59371257287988</v>
      </c>
      <c r="AB28">
        <f t="shared" si="20"/>
        <v>72.336186009669845</v>
      </c>
      <c r="AC28">
        <f t="shared" si="21"/>
        <v>5.0843759377426681</v>
      </c>
      <c r="AD28">
        <f t="shared" si="22"/>
        <v>-1.1771085467373155E-2</v>
      </c>
      <c r="AE28">
        <f t="shared" si="23"/>
        <v>-1.5880888508793918</v>
      </c>
      <c r="AF28">
        <f t="shared" si="24"/>
        <v>1.7608795333548446</v>
      </c>
      <c r="AG28">
        <f t="shared" si="25"/>
        <v>-1.6023427619315023</v>
      </c>
      <c r="AH28">
        <v>428.72689266840098</v>
      </c>
      <c r="AI28">
        <v>430.67596969697001</v>
      </c>
      <c r="AJ28">
        <v>2.6255327128679203E-4</v>
      </c>
      <c r="AK28">
        <v>67.047708976997001</v>
      </c>
      <c r="AL28">
        <f t="shared" si="26"/>
        <v>1.7594946161650769</v>
      </c>
      <c r="AM28">
        <v>14.707145490902899</v>
      </c>
      <c r="AN28">
        <v>16.782259393939398</v>
      </c>
      <c r="AO28">
        <v>-3.9555274724794498E-5</v>
      </c>
      <c r="AP28">
        <v>78.017120223039399</v>
      </c>
      <c r="AQ28">
        <v>17</v>
      </c>
      <c r="AR28">
        <v>3</v>
      </c>
      <c r="AS28">
        <f t="shared" si="27"/>
        <v>1</v>
      </c>
      <c r="AT28">
        <f t="shared" si="28"/>
        <v>0</v>
      </c>
      <c r="AU28">
        <f t="shared" si="29"/>
        <v>53954.479734828266</v>
      </c>
      <c r="AV28" t="s">
        <v>471</v>
      </c>
      <c r="AW28">
        <v>10180.799999999999</v>
      </c>
      <c r="AX28">
        <v>1161.2084</v>
      </c>
      <c r="AY28">
        <v>5718.64</v>
      </c>
      <c r="AZ28">
        <f t="shared" si="30"/>
        <v>0.79694325923646181</v>
      </c>
      <c r="BA28">
        <v>-1.6023427619313599</v>
      </c>
      <c r="BB28" t="s">
        <v>430</v>
      </c>
      <c r="BC28" t="s">
        <v>430</v>
      </c>
      <c r="BD28">
        <v>0</v>
      </c>
      <c r="BE28">
        <v>0</v>
      </c>
      <c r="BF28" t="e">
        <f t="shared" si="31"/>
        <v>#DIV/0!</v>
      </c>
      <c r="BG28">
        <v>0.5</v>
      </c>
      <c r="BH28">
        <f t="shared" si="32"/>
        <v>0.71346743999999995</v>
      </c>
      <c r="BI28">
        <f t="shared" si="33"/>
        <v>-1.6023427619315023</v>
      </c>
      <c r="BJ28" t="e">
        <f t="shared" si="34"/>
        <v>#DIV/0!</v>
      </c>
      <c r="BK28">
        <f t="shared" si="35"/>
        <v>-1.9949136257282473E-13</v>
      </c>
      <c r="BL28" t="e">
        <f t="shared" si="36"/>
        <v>#DIV/0!</v>
      </c>
      <c r="BM28" t="e">
        <f t="shared" si="37"/>
        <v>#DIV/0!</v>
      </c>
      <c r="BN28" t="s">
        <v>430</v>
      </c>
      <c r="BO28">
        <v>0</v>
      </c>
      <c r="BP28" t="e">
        <f t="shared" si="38"/>
        <v>#DIV/0!</v>
      </c>
      <c r="BQ28" t="e">
        <f t="shared" si="39"/>
        <v>#DIV/0!</v>
      </c>
      <c r="BR28" t="e">
        <f t="shared" si="40"/>
        <v>#DIV/0!</v>
      </c>
      <c r="BS28" t="e">
        <f t="shared" si="41"/>
        <v>#DIV/0!</v>
      </c>
      <c r="BT28">
        <f t="shared" si="42"/>
        <v>0</v>
      </c>
      <c r="BU28">
        <f t="shared" si="43"/>
        <v>1.2547944767838097</v>
      </c>
      <c r="BV28" t="e">
        <f t="shared" si="44"/>
        <v>#DIV/0!</v>
      </c>
      <c r="BW28" t="e">
        <f t="shared" si="45"/>
        <v>#DIV/0!</v>
      </c>
      <c r="DF28">
        <f t="shared" si="46"/>
        <v>0.84936599999999995</v>
      </c>
      <c r="DG28">
        <f t="shared" si="47"/>
        <v>0.71346743999999995</v>
      </c>
      <c r="DH28">
        <f t="shared" si="48"/>
        <v>0.84</v>
      </c>
      <c r="DI28">
        <f t="shared" si="49"/>
        <v>0.19</v>
      </c>
      <c r="DJ28">
        <v>1559753656</v>
      </c>
      <c r="DK28">
        <v>423.44933333333302</v>
      </c>
      <c r="DL28">
        <v>422.43893333333301</v>
      </c>
      <c r="DM28">
        <v>16.801853333333298</v>
      </c>
      <c r="DN28">
        <v>14.7254</v>
      </c>
      <c r="DO28">
        <v>422.99133333333299</v>
      </c>
      <c r="DP28">
        <v>16.784853333333299</v>
      </c>
      <c r="DQ28">
        <v>500.26459999999997</v>
      </c>
      <c r="DR28">
        <v>100.702666666667</v>
      </c>
      <c r="DS28">
        <v>9.9988919999999995E-2</v>
      </c>
      <c r="DT28">
        <v>22.9572</v>
      </c>
      <c r="DU28">
        <v>22.010446666666699</v>
      </c>
      <c r="DV28">
        <v>999.9</v>
      </c>
      <c r="DW28">
        <v>0</v>
      </c>
      <c r="DX28">
        <v>0</v>
      </c>
      <c r="DY28">
        <v>9995.8233333333301</v>
      </c>
      <c r="DZ28">
        <v>0</v>
      </c>
      <c r="EA28">
        <v>3.199424</v>
      </c>
      <c r="EB28">
        <v>0.96647280000000002</v>
      </c>
      <c r="EC28">
        <v>430.6404</v>
      </c>
      <c r="ED28">
        <v>428.75233333333301</v>
      </c>
      <c r="EE28">
        <v>2.0751499999999998</v>
      </c>
      <c r="EF28">
        <v>422.43893333333301</v>
      </c>
      <c r="EG28">
        <v>14.7254</v>
      </c>
      <c r="EH28">
        <v>1.69186066666667</v>
      </c>
      <c r="EI28">
        <v>1.482888</v>
      </c>
      <c r="EJ28">
        <v>14.821946666666699</v>
      </c>
      <c r="EK28">
        <v>12.79284</v>
      </c>
      <c r="EL28">
        <v>0.84936599999999995</v>
      </c>
      <c r="EM28">
        <v>0</v>
      </c>
      <c r="EN28">
        <v>0</v>
      </c>
      <c r="EO28">
        <v>0</v>
      </c>
      <c r="EP28">
        <v>1161.1279999999999</v>
      </c>
      <c r="EQ28">
        <v>0.84936599999999995</v>
      </c>
      <c r="ER28">
        <v>28.263066666666699</v>
      </c>
      <c r="ES28">
        <v>-3.0052666666666701</v>
      </c>
      <c r="ET28">
        <v>35.408066666666699</v>
      </c>
      <c r="EU28">
        <v>39.311999999999998</v>
      </c>
      <c r="EV28">
        <v>37.5</v>
      </c>
      <c r="EW28">
        <v>39.125</v>
      </c>
      <c r="EX28">
        <v>38.108199999999997</v>
      </c>
      <c r="EY28">
        <v>0</v>
      </c>
      <c r="EZ28">
        <v>0</v>
      </c>
      <c r="FA28">
        <v>0</v>
      </c>
      <c r="FB28">
        <v>298.799999952316</v>
      </c>
      <c r="FC28">
        <v>0</v>
      </c>
      <c r="FD28">
        <v>1161.2084</v>
      </c>
      <c r="FE28">
        <v>2.3792308029124301</v>
      </c>
      <c r="FF28">
        <v>-6.7732307624488</v>
      </c>
      <c r="FG28">
        <v>28.031759999999998</v>
      </c>
      <c r="FH28">
        <v>15</v>
      </c>
      <c r="FI28">
        <v>1559753693</v>
      </c>
      <c r="FJ28" t="s">
        <v>472</v>
      </c>
      <c r="FK28">
        <v>1559753683</v>
      </c>
      <c r="FL28">
        <v>1559753693</v>
      </c>
      <c r="FM28">
        <v>11</v>
      </c>
      <c r="FN28">
        <v>4.2999999999999997E-2</v>
      </c>
      <c r="FO28">
        <v>1E-3</v>
      </c>
      <c r="FP28">
        <v>0.45800000000000002</v>
      </c>
      <c r="FQ28">
        <v>1.7000000000000001E-2</v>
      </c>
      <c r="FR28">
        <v>423</v>
      </c>
      <c r="FS28">
        <v>15</v>
      </c>
      <c r="FT28">
        <v>0.52</v>
      </c>
      <c r="FU28">
        <v>0.03</v>
      </c>
      <c r="FV28">
        <v>0.95859329999999998</v>
      </c>
      <c r="FW28">
        <v>0.182292812030076</v>
      </c>
      <c r="FX28">
        <v>3.3418160185892901E-2</v>
      </c>
      <c r="FY28">
        <v>1</v>
      </c>
      <c r="FZ28">
        <v>423.39386837008902</v>
      </c>
      <c r="GA28">
        <v>0.239785912099716</v>
      </c>
      <c r="GB28">
        <v>2.3337734554191601E-2</v>
      </c>
      <c r="GC28">
        <v>1</v>
      </c>
      <c r="GD28">
        <v>2.0653385000000002</v>
      </c>
      <c r="GE28">
        <v>0.17979563909774701</v>
      </c>
      <c r="GF28">
        <v>2.0114322328877901E-2</v>
      </c>
      <c r="GG28">
        <v>0</v>
      </c>
      <c r="GH28">
        <v>2</v>
      </c>
      <c r="GI28">
        <v>3</v>
      </c>
      <c r="GJ28" t="s">
        <v>448</v>
      </c>
      <c r="GK28">
        <v>2.9678599999999999</v>
      </c>
      <c r="GL28">
        <v>2.8427799999999999</v>
      </c>
      <c r="GM28">
        <v>0.102939</v>
      </c>
      <c r="GN28">
        <v>0.102252</v>
      </c>
      <c r="GO28">
        <v>8.8910500000000003E-2</v>
      </c>
      <c r="GP28">
        <v>8.0269599999999997E-2</v>
      </c>
      <c r="GQ28">
        <v>31293.1</v>
      </c>
      <c r="GR28">
        <v>26914</v>
      </c>
      <c r="GS28">
        <v>32070.9</v>
      </c>
      <c r="GT28">
        <v>28486.1</v>
      </c>
      <c r="GU28">
        <v>44221.599999999999</v>
      </c>
      <c r="GV28">
        <v>40019.5</v>
      </c>
      <c r="GW28">
        <v>49966.7</v>
      </c>
      <c r="GX28">
        <v>44821.1</v>
      </c>
      <c r="GY28">
        <v>1.9774499999999999</v>
      </c>
      <c r="GZ28">
        <v>2.0026000000000002</v>
      </c>
      <c r="HA28">
        <v>6.21974E-2</v>
      </c>
      <c r="HB28">
        <v>0</v>
      </c>
      <c r="HC28">
        <v>20.986799999999999</v>
      </c>
      <c r="HD28">
        <v>999.9</v>
      </c>
      <c r="HE28">
        <v>56.280999999999999</v>
      </c>
      <c r="HF28">
        <v>25.317</v>
      </c>
      <c r="HG28">
        <v>18.111000000000001</v>
      </c>
      <c r="HH28">
        <v>63.514099999999999</v>
      </c>
      <c r="HI28">
        <v>32.311700000000002</v>
      </c>
      <c r="HJ28">
        <v>1</v>
      </c>
      <c r="HK28">
        <v>-3.5157500000000001E-2</v>
      </c>
      <c r="HL28">
        <v>0.27167799999999998</v>
      </c>
      <c r="HM28">
        <v>20.299499999999998</v>
      </c>
      <c r="HN28">
        <v>5.2357100000000001</v>
      </c>
      <c r="HO28">
        <v>12.057700000000001</v>
      </c>
      <c r="HP28">
        <v>4.9836999999999998</v>
      </c>
      <c r="HQ28">
        <v>3.2867999999999999</v>
      </c>
      <c r="HR28">
        <v>9999</v>
      </c>
      <c r="HS28">
        <v>9999</v>
      </c>
      <c r="HT28">
        <v>999.9</v>
      </c>
      <c r="HU28">
        <v>9999</v>
      </c>
      <c r="HV28">
        <v>1.8730899999999999</v>
      </c>
      <c r="HW28">
        <v>1.8791199999999999</v>
      </c>
      <c r="HX28">
        <v>1.8714900000000001</v>
      </c>
      <c r="HY28">
        <v>1.8710100000000001</v>
      </c>
      <c r="HZ28">
        <v>1.87103</v>
      </c>
      <c r="IA28">
        <v>1.87225</v>
      </c>
      <c r="IB28">
        <v>1.87408</v>
      </c>
      <c r="IC28">
        <v>1.8752899999999999</v>
      </c>
      <c r="ID28">
        <v>5</v>
      </c>
      <c r="IE28">
        <v>0</v>
      </c>
      <c r="IF28">
        <v>0</v>
      </c>
      <c r="IG28">
        <v>0</v>
      </c>
      <c r="IH28" t="s">
        <v>433</v>
      </c>
      <c r="II28" t="s">
        <v>434</v>
      </c>
      <c r="IJ28" t="s">
        <v>435</v>
      </c>
      <c r="IK28" t="s">
        <v>435</v>
      </c>
      <c r="IL28" t="s">
        <v>435</v>
      </c>
      <c r="IM28" t="s">
        <v>435</v>
      </c>
      <c r="IN28">
        <v>0</v>
      </c>
      <c r="IO28">
        <v>100</v>
      </c>
      <c r="IP28">
        <v>100</v>
      </c>
      <c r="IQ28">
        <v>0.45800000000000002</v>
      </c>
      <c r="IR28">
        <v>1.7000000000000001E-2</v>
      </c>
      <c r="IS28">
        <v>0.414181818181873</v>
      </c>
      <c r="IT28">
        <v>0</v>
      </c>
      <c r="IU28">
        <v>0</v>
      </c>
      <c r="IV28">
        <v>0</v>
      </c>
      <c r="IW28">
        <v>1.5710000000002101E-2</v>
      </c>
      <c r="IX28">
        <v>0</v>
      </c>
      <c r="IY28">
        <v>0</v>
      </c>
      <c r="IZ28">
        <v>0</v>
      </c>
      <c r="JA28">
        <v>-1</v>
      </c>
      <c r="JB28">
        <v>-1</v>
      </c>
      <c r="JC28">
        <v>-1</v>
      </c>
      <c r="JD28">
        <v>-1</v>
      </c>
      <c r="JE28">
        <v>4.5</v>
      </c>
      <c r="JF28">
        <v>4.5</v>
      </c>
      <c r="JG28">
        <v>0.161133</v>
      </c>
      <c r="JH28">
        <v>4.99878</v>
      </c>
      <c r="JI28">
        <v>1.39893</v>
      </c>
      <c r="JJ28">
        <v>2.2729499999999998</v>
      </c>
      <c r="JK28">
        <v>1.5490699999999999</v>
      </c>
      <c r="JL28">
        <v>2.18872</v>
      </c>
      <c r="JM28">
        <v>29.772400000000001</v>
      </c>
      <c r="JN28">
        <v>24.253900000000002</v>
      </c>
      <c r="JO28">
        <v>2</v>
      </c>
      <c r="JP28">
        <v>473.39100000000002</v>
      </c>
      <c r="JQ28">
        <v>521.33100000000002</v>
      </c>
      <c r="JR28">
        <v>22.0001</v>
      </c>
      <c r="JS28">
        <v>26.598099999999999</v>
      </c>
      <c r="JT28">
        <v>30</v>
      </c>
      <c r="JU28">
        <v>26.948699999999999</v>
      </c>
      <c r="JV28">
        <v>26.9648</v>
      </c>
      <c r="JW28">
        <v>-1</v>
      </c>
      <c r="JX28">
        <v>27.159500000000001</v>
      </c>
      <c r="JY28">
        <v>64.166399999999996</v>
      </c>
      <c r="JZ28">
        <v>22</v>
      </c>
      <c r="KA28">
        <v>400</v>
      </c>
      <c r="KB28">
        <v>14.7111</v>
      </c>
      <c r="KC28">
        <v>102.59699999999999</v>
      </c>
      <c r="KD28">
        <v>102.955</v>
      </c>
    </row>
    <row r="29" spans="1:290" x14ac:dyDescent="0.35">
      <c r="A29">
        <v>11</v>
      </c>
      <c r="B29">
        <v>1559753964</v>
      </c>
      <c r="C29">
        <v>3001</v>
      </c>
      <c r="D29" t="s">
        <v>473</v>
      </c>
      <c r="E29" t="s">
        <v>474</v>
      </c>
      <c r="F29">
        <v>15</v>
      </c>
      <c r="G29">
        <v>1559753955.5</v>
      </c>
      <c r="H29">
        <f t="shared" si="0"/>
        <v>1.750978120377409E-3</v>
      </c>
      <c r="I29">
        <f t="shared" si="1"/>
        <v>1.7509781203774091</v>
      </c>
      <c r="J29">
        <f t="shared" si="2"/>
        <v>-1.5131041934502751</v>
      </c>
      <c r="K29">
        <f t="shared" si="3"/>
        <v>423.7564375</v>
      </c>
      <c r="L29">
        <f t="shared" si="4"/>
        <v>431.11462612210221</v>
      </c>
      <c r="M29">
        <f t="shared" si="5"/>
        <v>43.45649663482385</v>
      </c>
      <c r="N29">
        <f t="shared" si="6"/>
        <v>42.714788792593929</v>
      </c>
      <c r="O29">
        <f t="shared" si="7"/>
        <v>0.17086039595767349</v>
      </c>
      <c r="P29">
        <f t="shared" si="8"/>
        <v>2.9404862841639483</v>
      </c>
      <c r="Q29">
        <f t="shared" si="9"/>
        <v>0.16553032957627151</v>
      </c>
      <c r="R29">
        <f t="shared" si="10"/>
        <v>0.10392149055276204</v>
      </c>
      <c r="S29">
        <f t="shared" si="11"/>
        <v>0.16137953999999999</v>
      </c>
      <c r="T29">
        <f t="shared" si="12"/>
        <v>22.513678484903359</v>
      </c>
      <c r="U29">
        <f t="shared" si="13"/>
        <v>22.513678484903359</v>
      </c>
      <c r="V29">
        <f t="shared" si="14"/>
        <v>2.73778392418992</v>
      </c>
      <c r="W29">
        <f t="shared" si="15"/>
        <v>60.228473416541725</v>
      </c>
      <c r="X29">
        <f t="shared" si="16"/>
        <v>1.6949638510725078</v>
      </c>
      <c r="Y29">
        <f t="shared" si="17"/>
        <v>2.8142234974977574</v>
      </c>
      <c r="Z29">
        <f t="shared" si="18"/>
        <v>1.0428200731174122</v>
      </c>
      <c r="AA29">
        <f t="shared" si="19"/>
        <v>-77.218135108643736</v>
      </c>
      <c r="AB29">
        <f t="shared" si="20"/>
        <v>71.983811340628193</v>
      </c>
      <c r="AC29">
        <f t="shared" si="21"/>
        <v>5.0612816939357588</v>
      </c>
      <c r="AD29">
        <f t="shared" si="22"/>
        <v>-1.1662534079789566E-2</v>
      </c>
      <c r="AE29">
        <f t="shared" si="23"/>
        <v>-1.5120865851651946</v>
      </c>
      <c r="AF29">
        <f t="shared" si="24"/>
        <v>1.7486534640307052</v>
      </c>
      <c r="AG29">
        <f t="shared" si="25"/>
        <v>-1.5131041934502751</v>
      </c>
      <c r="AH29">
        <v>429.16316145757702</v>
      </c>
      <c r="AI29">
        <v>431.00795151515098</v>
      </c>
      <c r="AJ29">
        <v>-5.1944092536198401E-4</v>
      </c>
      <c r="AK29">
        <v>67.047761442522003</v>
      </c>
      <c r="AL29">
        <f t="shared" si="26"/>
        <v>1.7509781203774091</v>
      </c>
      <c r="AM29">
        <v>14.7478361583384</v>
      </c>
      <c r="AN29">
        <v>16.812628484848499</v>
      </c>
      <c r="AO29">
        <v>-5.2484531441665598E-6</v>
      </c>
      <c r="AP29">
        <v>78.017656194201507</v>
      </c>
      <c r="AQ29">
        <v>17</v>
      </c>
      <c r="AR29">
        <v>3</v>
      </c>
      <c r="AS29">
        <f t="shared" si="27"/>
        <v>1</v>
      </c>
      <c r="AT29">
        <f t="shared" si="28"/>
        <v>0</v>
      </c>
      <c r="AU29">
        <f t="shared" si="29"/>
        <v>53934.077569462825</v>
      </c>
      <c r="AV29" t="s">
        <v>475</v>
      </c>
      <c r="AW29">
        <v>10180.799999999999</v>
      </c>
      <c r="AX29">
        <v>1165.95461538462</v>
      </c>
      <c r="AY29">
        <v>5702.59</v>
      </c>
      <c r="AZ29">
        <f t="shared" si="30"/>
        <v>0.79553946270297882</v>
      </c>
      <c r="BA29">
        <v>-1.5131041934509299</v>
      </c>
      <c r="BB29" t="s">
        <v>430</v>
      </c>
      <c r="BC29" t="s">
        <v>430</v>
      </c>
      <c r="BD29">
        <v>0</v>
      </c>
      <c r="BE29">
        <v>0</v>
      </c>
      <c r="BF29" t="e">
        <f t="shared" si="31"/>
        <v>#DIV/0!</v>
      </c>
      <c r="BG29">
        <v>0.5</v>
      </c>
      <c r="BH29">
        <f t="shared" si="32"/>
        <v>0.71346743999999995</v>
      </c>
      <c r="BI29">
        <f t="shared" si="33"/>
        <v>-1.5131041934502751</v>
      </c>
      <c r="BJ29" t="e">
        <f t="shared" si="34"/>
        <v>#DIV/0!</v>
      </c>
      <c r="BK29">
        <f t="shared" si="35"/>
        <v>9.1778475542474282E-13</v>
      </c>
      <c r="BL29" t="e">
        <f t="shared" si="36"/>
        <v>#DIV/0!</v>
      </c>
      <c r="BM29" t="e">
        <f t="shared" si="37"/>
        <v>#DIV/0!</v>
      </c>
      <c r="BN29" t="s">
        <v>430</v>
      </c>
      <c r="BO29">
        <v>0</v>
      </c>
      <c r="BP29" t="e">
        <f t="shared" si="38"/>
        <v>#DIV/0!</v>
      </c>
      <c r="BQ29" t="e">
        <f t="shared" si="39"/>
        <v>#DIV/0!</v>
      </c>
      <c r="BR29" t="e">
        <f t="shared" si="40"/>
        <v>#DIV/0!</v>
      </c>
      <c r="BS29" t="e">
        <f t="shared" si="41"/>
        <v>#DIV/0!</v>
      </c>
      <c r="BT29">
        <f t="shared" si="42"/>
        <v>0</v>
      </c>
      <c r="BU29">
        <f t="shared" si="43"/>
        <v>1.2570086675553873</v>
      </c>
      <c r="BV29" t="e">
        <f t="shared" si="44"/>
        <v>#DIV/0!</v>
      </c>
      <c r="BW29" t="e">
        <f t="shared" si="45"/>
        <v>#DIV/0!</v>
      </c>
      <c r="DF29">
        <f t="shared" si="46"/>
        <v>0.84936599999999995</v>
      </c>
      <c r="DG29">
        <f t="shared" si="47"/>
        <v>0.71346743999999995</v>
      </c>
      <c r="DH29">
        <f t="shared" si="48"/>
        <v>0.84</v>
      </c>
      <c r="DI29">
        <f t="shared" si="49"/>
        <v>0.19</v>
      </c>
      <c r="DJ29">
        <v>1559753955.5</v>
      </c>
      <c r="DK29">
        <v>423.7564375</v>
      </c>
      <c r="DL29">
        <v>422.83162499999997</v>
      </c>
      <c r="DM29">
        <v>16.8150625</v>
      </c>
      <c r="DN29">
        <v>14.75305</v>
      </c>
      <c r="DO29">
        <v>423.29143749999997</v>
      </c>
      <c r="DP29">
        <v>16.796062500000001</v>
      </c>
      <c r="DQ29">
        <v>500.26362499999999</v>
      </c>
      <c r="DR29">
        <v>100.7003125</v>
      </c>
      <c r="DS29">
        <v>0.100017625</v>
      </c>
      <c r="DT29">
        <v>22.967756250000001</v>
      </c>
      <c r="DU29">
        <v>22.033237499999998</v>
      </c>
      <c r="DV29">
        <v>999.9</v>
      </c>
      <c r="DW29">
        <v>0</v>
      </c>
      <c r="DX29">
        <v>0</v>
      </c>
      <c r="DY29">
        <v>9992.4981250000001</v>
      </c>
      <c r="DZ29">
        <v>0</v>
      </c>
      <c r="EA29">
        <v>3.2895050000000001</v>
      </c>
      <c r="EB29">
        <v>0.917688375</v>
      </c>
      <c r="EC29">
        <v>430.99574999999999</v>
      </c>
      <c r="ED29">
        <v>429.16312499999998</v>
      </c>
      <c r="EE29">
        <v>2.0598818749999999</v>
      </c>
      <c r="EF29">
        <v>422.83162499999997</v>
      </c>
      <c r="EG29">
        <v>14.75305</v>
      </c>
      <c r="EH29">
        <v>1.6930643750000001</v>
      </c>
      <c r="EI29">
        <v>1.4856337500000001</v>
      </c>
      <c r="EJ29">
        <v>14.833</v>
      </c>
      <c r="EK29">
        <v>12.82111875</v>
      </c>
      <c r="EL29">
        <v>0.84936599999999995</v>
      </c>
      <c r="EM29">
        <v>0</v>
      </c>
      <c r="EN29">
        <v>0</v>
      </c>
      <c r="EO29">
        <v>0</v>
      </c>
      <c r="EP29">
        <v>1165.9512500000001</v>
      </c>
      <c r="EQ29">
        <v>0.84936599999999995</v>
      </c>
      <c r="ER29">
        <v>31.6433125</v>
      </c>
      <c r="ES29">
        <v>-3.0585624999999999</v>
      </c>
      <c r="ET29">
        <v>35.375</v>
      </c>
      <c r="EU29">
        <v>39.253875000000001</v>
      </c>
      <c r="EV29">
        <v>37.496062500000001</v>
      </c>
      <c r="EW29">
        <v>39.125</v>
      </c>
      <c r="EX29">
        <v>38.069875000000003</v>
      </c>
      <c r="EY29">
        <v>0</v>
      </c>
      <c r="EZ29">
        <v>0</v>
      </c>
      <c r="FA29">
        <v>0</v>
      </c>
      <c r="FB29">
        <v>298.59999990463302</v>
      </c>
      <c r="FC29">
        <v>0</v>
      </c>
      <c r="FD29">
        <v>1165.95461538462</v>
      </c>
      <c r="FE29">
        <v>1.6485469631685199</v>
      </c>
      <c r="FF29">
        <v>1.03777781950694</v>
      </c>
      <c r="FG29">
        <v>31.578115384615401</v>
      </c>
      <c r="FH29">
        <v>15</v>
      </c>
      <c r="FI29">
        <v>1559753992</v>
      </c>
      <c r="FJ29" t="s">
        <v>476</v>
      </c>
      <c r="FK29">
        <v>1559753991</v>
      </c>
      <c r="FL29">
        <v>1559753992</v>
      </c>
      <c r="FM29">
        <v>12</v>
      </c>
      <c r="FN29">
        <v>8.0000000000000002E-3</v>
      </c>
      <c r="FO29">
        <v>2E-3</v>
      </c>
      <c r="FP29">
        <v>0.46500000000000002</v>
      </c>
      <c r="FQ29">
        <v>1.9E-2</v>
      </c>
      <c r="FR29">
        <v>423</v>
      </c>
      <c r="FS29">
        <v>15</v>
      </c>
      <c r="FT29">
        <v>0.39</v>
      </c>
      <c r="FU29">
        <v>0.04</v>
      </c>
      <c r="FV29">
        <v>0.91441039999999996</v>
      </c>
      <c r="FW29">
        <v>0.120513744360901</v>
      </c>
      <c r="FX29">
        <v>2.16953058526493E-2</v>
      </c>
      <c r="FY29">
        <v>1</v>
      </c>
      <c r="FZ29">
        <v>423.74573501159801</v>
      </c>
      <c r="GA29">
        <v>0.16821430316927999</v>
      </c>
      <c r="GB29">
        <v>2.27727111717477E-2</v>
      </c>
      <c r="GC29">
        <v>1</v>
      </c>
      <c r="GD29">
        <v>2.0580164999999999</v>
      </c>
      <c r="GE29">
        <v>4.0437744360902902E-2</v>
      </c>
      <c r="GF29">
        <v>6.79174666415059E-3</v>
      </c>
      <c r="GG29">
        <v>1</v>
      </c>
      <c r="GH29">
        <v>3</v>
      </c>
      <c r="GI29">
        <v>3</v>
      </c>
      <c r="GJ29" t="s">
        <v>432</v>
      </c>
      <c r="GK29">
        <v>2.96793</v>
      </c>
      <c r="GL29">
        <v>2.8428300000000002</v>
      </c>
      <c r="GM29">
        <v>0.10299899999999999</v>
      </c>
      <c r="GN29">
        <v>0.102325</v>
      </c>
      <c r="GO29">
        <v>8.90344E-2</v>
      </c>
      <c r="GP29">
        <v>8.0372600000000002E-2</v>
      </c>
      <c r="GQ29">
        <v>31290.799999999999</v>
      </c>
      <c r="GR29">
        <v>26914.799999999999</v>
      </c>
      <c r="GS29">
        <v>32070.5</v>
      </c>
      <c r="GT29">
        <v>28489.1</v>
      </c>
      <c r="GU29">
        <v>44214.3</v>
      </c>
      <c r="GV29">
        <v>40020.300000000003</v>
      </c>
      <c r="GW29">
        <v>49965.4</v>
      </c>
      <c r="GX29">
        <v>44827.1</v>
      </c>
      <c r="GY29">
        <v>1.9783299999999999</v>
      </c>
      <c r="GZ29">
        <v>2.0019200000000001</v>
      </c>
      <c r="HA29">
        <v>6.1504499999999997E-2</v>
      </c>
      <c r="HB29">
        <v>0</v>
      </c>
      <c r="HC29">
        <v>21.0275</v>
      </c>
      <c r="HD29">
        <v>999.9</v>
      </c>
      <c r="HE29">
        <v>56.134999999999998</v>
      </c>
      <c r="HF29">
        <v>25.367000000000001</v>
      </c>
      <c r="HG29">
        <v>18.116800000000001</v>
      </c>
      <c r="HH29">
        <v>63.304200000000002</v>
      </c>
      <c r="HI29">
        <v>32.520000000000003</v>
      </c>
      <c r="HJ29">
        <v>1</v>
      </c>
      <c r="HK29">
        <v>-3.6130599999999999E-2</v>
      </c>
      <c r="HL29">
        <v>0.32738</v>
      </c>
      <c r="HM29">
        <v>20.299600000000002</v>
      </c>
      <c r="HN29">
        <v>5.2363099999999996</v>
      </c>
      <c r="HO29">
        <v>12.0579</v>
      </c>
      <c r="HP29">
        <v>4.9838500000000003</v>
      </c>
      <c r="HQ29">
        <v>3.2869299999999999</v>
      </c>
      <c r="HR29">
        <v>9999</v>
      </c>
      <c r="HS29">
        <v>9999</v>
      </c>
      <c r="HT29">
        <v>999.9</v>
      </c>
      <c r="HU29">
        <v>9999</v>
      </c>
      <c r="HV29">
        <v>1.87303</v>
      </c>
      <c r="HW29">
        <v>1.8791199999999999</v>
      </c>
      <c r="HX29">
        <v>1.87148</v>
      </c>
      <c r="HY29">
        <v>1.8710100000000001</v>
      </c>
      <c r="HZ29">
        <v>1.87103</v>
      </c>
      <c r="IA29">
        <v>1.8722399999999999</v>
      </c>
      <c r="IB29">
        <v>1.87408</v>
      </c>
      <c r="IC29">
        <v>1.87531</v>
      </c>
      <c r="ID29">
        <v>5</v>
      </c>
      <c r="IE29">
        <v>0</v>
      </c>
      <c r="IF29">
        <v>0</v>
      </c>
      <c r="IG29">
        <v>0</v>
      </c>
      <c r="IH29" t="s">
        <v>433</v>
      </c>
      <c r="II29" t="s">
        <v>434</v>
      </c>
      <c r="IJ29" t="s">
        <v>435</v>
      </c>
      <c r="IK29" t="s">
        <v>435</v>
      </c>
      <c r="IL29" t="s">
        <v>435</v>
      </c>
      <c r="IM29" t="s">
        <v>435</v>
      </c>
      <c r="IN29">
        <v>0</v>
      </c>
      <c r="IO29">
        <v>100</v>
      </c>
      <c r="IP29">
        <v>100</v>
      </c>
      <c r="IQ29">
        <v>0.46500000000000002</v>
      </c>
      <c r="IR29">
        <v>1.9E-2</v>
      </c>
      <c r="IS29">
        <v>0.45772727272731101</v>
      </c>
      <c r="IT29">
        <v>0</v>
      </c>
      <c r="IU29">
        <v>0</v>
      </c>
      <c r="IV29">
        <v>0</v>
      </c>
      <c r="IW29">
        <v>1.6881818181820701E-2</v>
      </c>
      <c r="IX29">
        <v>0</v>
      </c>
      <c r="IY29">
        <v>0</v>
      </c>
      <c r="IZ29">
        <v>0</v>
      </c>
      <c r="JA29">
        <v>-1</v>
      </c>
      <c r="JB29">
        <v>-1</v>
      </c>
      <c r="JC29">
        <v>-1</v>
      </c>
      <c r="JD29">
        <v>-1</v>
      </c>
      <c r="JE29">
        <v>4.7</v>
      </c>
      <c r="JF29">
        <v>4.5</v>
      </c>
      <c r="JG29">
        <v>0.161133</v>
      </c>
      <c r="JH29">
        <v>4.99878</v>
      </c>
      <c r="JI29">
        <v>1.39893</v>
      </c>
      <c r="JJ29">
        <v>2.2717299999999998</v>
      </c>
      <c r="JK29">
        <v>1.5490699999999999</v>
      </c>
      <c r="JL29">
        <v>2.1875</v>
      </c>
      <c r="JM29">
        <v>29.836400000000001</v>
      </c>
      <c r="JN29">
        <v>24.253900000000002</v>
      </c>
      <c r="JO29">
        <v>2</v>
      </c>
      <c r="JP29">
        <v>473.71499999999997</v>
      </c>
      <c r="JQ29">
        <v>520.60900000000004</v>
      </c>
      <c r="JR29">
        <v>22.000499999999999</v>
      </c>
      <c r="JS29">
        <v>26.583200000000001</v>
      </c>
      <c r="JT29">
        <v>30.0002</v>
      </c>
      <c r="JU29">
        <v>26.925999999999998</v>
      </c>
      <c r="JV29">
        <v>26.941199999999998</v>
      </c>
      <c r="JW29">
        <v>-1</v>
      </c>
      <c r="JX29">
        <v>27.108699999999999</v>
      </c>
      <c r="JY29">
        <v>63.790100000000002</v>
      </c>
      <c r="JZ29">
        <v>22</v>
      </c>
      <c r="KA29">
        <v>400</v>
      </c>
      <c r="KB29">
        <v>14.700699999999999</v>
      </c>
      <c r="KC29">
        <v>102.59399999999999</v>
      </c>
      <c r="KD29">
        <v>102.968</v>
      </c>
    </row>
    <row r="30" spans="1:290" x14ac:dyDescent="0.35">
      <c r="A30">
        <v>12</v>
      </c>
      <c r="B30">
        <v>1559754563</v>
      </c>
      <c r="C30">
        <v>3600</v>
      </c>
      <c r="D30" t="s">
        <v>477</v>
      </c>
      <c r="E30" t="s">
        <v>478</v>
      </c>
      <c r="F30">
        <v>15</v>
      </c>
      <c r="G30">
        <v>1559754554.5</v>
      </c>
      <c r="H30">
        <f t="shared" si="0"/>
        <v>1.9208619095355624E-3</v>
      </c>
      <c r="I30">
        <f t="shared" si="1"/>
        <v>1.9208619095355624</v>
      </c>
      <c r="J30">
        <f t="shared" si="2"/>
        <v>13.512621960574325</v>
      </c>
      <c r="K30">
        <f t="shared" si="3"/>
        <v>407.30675000000002</v>
      </c>
      <c r="L30">
        <f t="shared" si="4"/>
        <v>271.38698923769806</v>
      </c>
      <c r="M30">
        <f t="shared" si="5"/>
        <v>27.35721702041878</v>
      </c>
      <c r="N30">
        <f t="shared" si="6"/>
        <v>41.058634332215163</v>
      </c>
      <c r="O30">
        <f t="shared" si="7"/>
        <v>0.17134817512464007</v>
      </c>
      <c r="P30">
        <f t="shared" si="8"/>
        <v>2.9423019994815673</v>
      </c>
      <c r="Q30">
        <f t="shared" si="9"/>
        <v>0.16599134255186909</v>
      </c>
      <c r="R30">
        <f t="shared" si="10"/>
        <v>0.10421192884025354</v>
      </c>
      <c r="S30">
        <f t="shared" si="11"/>
        <v>77.163439627285229</v>
      </c>
      <c r="T30">
        <f t="shared" si="12"/>
        <v>23.188813305007773</v>
      </c>
      <c r="U30">
        <f t="shared" si="13"/>
        <v>23.188813305007773</v>
      </c>
      <c r="V30">
        <f t="shared" si="14"/>
        <v>2.8521073268702448</v>
      </c>
      <c r="W30">
        <f t="shared" si="15"/>
        <v>59.86452654426715</v>
      </c>
      <c r="X30">
        <f t="shared" si="16"/>
        <v>1.7119915530703915</v>
      </c>
      <c r="Y30">
        <f t="shared" si="17"/>
        <v>2.8597763181246409</v>
      </c>
      <c r="Z30">
        <f t="shared" si="18"/>
        <v>1.1401157737998533</v>
      </c>
      <c r="AA30">
        <f t="shared" si="19"/>
        <v>-84.710010210518305</v>
      </c>
      <c r="AB30">
        <f t="shared" si="20"/>
        <v>7.0487878688689589</v>
      </c>
      <c r="AC30">
        <f t="shared" si="21"/>
        <v>0.49767072014989649</v>
      </c>
      <c r="AD30">
        <f t="shared" si="22"/>
        <v>-1.119942142198127E-4</v>
      </c>
      <c r="AE30">
        <f t="shared" si="23"/>
        <v>13.365645214509884</v>
      </c>
      <c r="AF30">
        <f t="shared" si="24"/>
        <v>1.9197881277197335</v>
      </c>
      <c r="AG30">
        <f t="shared" si="25"/>
        <v>13.512621960574325</v>
      </c>
      <c r="AH30">
        <v>430.607171430569</v>
      </c>
      <c r="AI30">
        <v>414.17145454545403</v>
      </c>
      <c r="AJ30">
        <v>-2.3463310267779502E-3</v>
      </c>
      <c r="AK30">
        <v>67.048070254956698</v>
      </c>
      <c r="AL30">
        <f t="shared" si="26"/>
        <v>1.9208619095355624</v>
      </c>
      <c r="AM30">
        <v>14.7204722301794</v>
      </c>
      <c r="AN30">
        <v>16.985119999999998</v>
      </c>
      <c r="AO30">
        <v>3.1316247553681302E-6</v>
      </c>
      <c r="AP30">
        <v>78.020951700237802</v>
      </c>
      <c r="AQ30">
        <v>16</v>
      </c>
      <c r="AR30">
        <v>3</v>
      </c>
      <c r="AS30">
        <f t="shared" si="27"/>
        <v>1</v>
      </c>
      <c r="AT30">
        <f t="shared" si="28"/>
        <v>0</v>
      </c>
      <c r="AU30">
        <f t="shared" si="29"/>
        <v>53939.257749734483</v>
      </c>
      <c r="AV30" t="s">
        <v>475</v>
      </c>
      <c r="AW30">
        <v>10180.799999999999</v>
      </c>
      <c r="AX30">
        <v>1165.95461538462</v>
      </c>
      <c r="AY30">
        <v>5702.59</v>
      </c>
      <c r="AZ30">
        <f t="shared" si="30"/>
        <v>0.79553946270297882</v>
      </c>
      <c r="BA30">
        <v>-1.5131041934509299</v>
      </c>
      <c r="BB30" t="s">
        <v>479</v>
      </c>
      <c r="BC30">
        <v>10184</v>
      </c>
      <c r="BD30">
        <v>1836.5064</v>
      </c>
      <c r="BE30">
        <v>3940.55</v>
      </c>
      <c r="BF30">
        <f t="shared" si="31"/>
        <v>0.53394668256969213</v>
      </c>
      <c r="BG30">
        <v>0.5</v>
      </c>
      <c r="BH30">
        <f t="shared" si="32"/>
        <v>336.53958075114264</v>
      </c>
      <c r="BI30">
        <f t="shared" si="33"/>
        <v>13.512621960574325</v>
      </c>
      <c r="BJ30">
        <f t="shared" si="34"/>
        <v>89.84709634773381</v>
      </c>
      <c r="BK30">
        <f t="shared" si="35"/>
        <v>4.4647723517359968E-2</v>
      </c>
      <c r="BL30">
        <f t="shared" si="36"/>
        <v>0.44715585387826567</v>
      </c>
      <c r="BM30">
        <f t="shared" si="37"/>
        <v>1068.2858095243748</v>
      </c>
      <c r="BN30" t="s">
        <v>430</v>
      </c>
      <c r="BO30">
        <v>0</v>
      </c>
      <c r="BP30">
        <f t="shared" si="38"/>
        <v>1068.2858095243748</v>
      </c>
      <c r="BQ30">
        <f t="shared" si="39"/>
        <v>0.72889931366830152</v>
      </c>
      <c r="BR30">
        <f t="shared" si="40"/>
        <v>0.73253832533127328</v>
      </c>
      <c r="BS30">
        <f t="shared" si="41"/>
        <v>0.3802167332091248</v>
      </c>
      <c r="BT30">
        <f t="shared" si="42"/>
        <v>0.75832447918948243</v>
      </c>
      <c r="BU30">
        <f t="shared" si="43"/>
        <v>0.3884023842814045</v>
      </c>
      <c r="BV30">
        <f t="shared" si="44"/>
        <v>0.42611356970177133</v>
      </c>
      <c r="BW30">
        <f t="shared" si="45"/>
        <v>0.57388643029822872</v>
      </c>
      <c r="DF30">
        <f t="shared" si="46"/>
        <v>399.94343750000002</v>
      </c>
      <c r="DG30">
        <f t="shared" si="47"/>
        <v>336.53958075114264</v>
      </c>
      <c r="DH30">
        <f t="shared" si="48"/>
        <v>0.84146794070384667</v>
      </c>
      <c r="DI30">
        <f t="shared" si="49"/>
        <v>0.19293588140769338</v>
      </c>
      <c r="DJ30">
        <v>1559754554.5</v>
      </c>
      <c r="DK30">
        <v>407.30675000000002</v>
      </c>
      <c r="DL30">
        <v>424.27474999999998</v>
      </c>
      <c r="DM30">
        <v>16.983168750000001</v>
      </c>
      <c r="DN30">
        <v>14.7197625</v>
      </c>
      <c r="DO30">
        <v>406.72975000000002</v>
      </c>
      <c r="DP30">
        <v>16.963168750000001</v>
      </c>
      <c r="DQ30">
        <v>500.26831249999998</v>
      </c>
      <c r="DR30">
        <v>100.70518749999999</v>
      </c>
      <c r="DS30">
        <v>0.10000252499999999</v>
      </c>
      <c r="DT30">
        <v>23.233250000000002</v>
      </c>
      <c r="DU30">
        <v>22.252925000000001</v>
      </c>
      <c r="DV30">
        <v>999.9</v>
      </c>
      <c r="DW30">
        <v>0</v>
      </c>
      <c r="DX30">
        <v>0</v>
      </c>
      <c r="DY30">
        <v>10002.34</v>
      </c>
      <c r="DZ30">
        <v>0</v>
      </c>
      <c r="EA30">
        <v>2.8862700000000001</v>
      </c>
      <c r="EB30">
        <v>-17.079706250000001</v>
      </c>
      <c r="EC30">
        <v>414.22949999999997</v>
      </c>
      <c r="ED30">
        <v>430.61343749999997</v>
      </c>
      <c r="EE30">
        <v>2.2619156249999999</v>
      </c>
      <c r="EF30">
        <v>424.27474999999998</v>
      </c>
      <c r="EG30">
        <v>14.7197625</v>
      </c>
      <c r="EH30">
        <v>1.710145</v>
      </c>
      <c r="EI30">
        <v>1.4823575</v>
      </c>
      <c r="EJ30">
        <v>14.98881875</v>
      </c>
      <c r="EK30">
        <v>12.78740625</v>
      </c>
      <c r="EL30">
        <v>399.94343750000002</v>
      </c>
      <c r="EM30">
        <v>0.95001793749999996</v>
      </c>
      <c r="EN30">
        <v>4.9982224999999998E-2</v>
      </c>
      <c r="EO30">
        <v>0</v>
      </c>
      <c r="EP30">
        <v>1834.5237500000001</v>
      </c>
      <c r="EQ30">
        <v>8.4936600000000002</v>
      </c>
      <c r="ER30">
        <v>4169.546875</v>
      </c>
      <c r="ES30">
        <v>3645.17</v>
      </c>
      <c r="ET30">
        <v>36.565937499999997</v>
      </c>
      <c r="EU30">
        <v>39.686999999999998</v>
      </c>
      <c r="EV30">
        <v>38.186999999999998</v>
      </c>
      <c r="EW30">
        <v>39.811999999999998</v>
      </c>
      <c r="EX30">
        <v>39.311999999999998</v>
      </c>
      <c r="EY30">
        <v>371.88437499999998</v>
      </c>
      <c r="EZ30">
        <v>19.57</v>
      </c>
      <c r="FA30">
        <v>0</v>
      </c>
      <c r="FB30">
        <v>597.79999995231606</v>
      </c>
      <c r="FC30">
        <v>0</v>
      </c>
      <c r="FD30">
        <v>1836.5064</v>
      </c>
      <c r="FE30">
        <v>86.981538594811695</v>
      </c>
      <c r="FF30">
        <v>197.205385079341</v>
      </c>
      <c r="FG30">
        <v>4174.6343999999999</v>
      </c>
      <c r="FH30">
        <v>15</v>
      </c>
      <c r="FI30">
        <v>1559754592</v>
      </c>
      <c r="FJ30" t="s">
        <v>480</v>
      </c>
      <c r="FK30">
        <v>1559754592</v>
      </c>
      <c r="FL30">
        <v>1559754590</v>
      </c>
      <c r="FM30">
        <v>13</v>
      </c>
      <c r="FN30">
        <v>0.112</v>
      </c>
      <c r="FO30">
        <v>2E-3</v>
      </c>
      <c r="FP30">
        <v>0.57699999999999996</v>
      </c>
      <c r="FQ30">
        <v>0.02</v>
      </c>
      <c r="FR30">
        <v>424</v>
      </c>
      <c r="FS30">
        <v>15</v>
      </c>
      <c r="FT30">
        <v>0.09</v>
      </c>
      <c r="FU30">
        <v>0.03</v>
      </c>
      <c r="FV30">
        <v>-17.057947619047599</v>
      </c>
      <c r="FW30">
        <v>-0.331823376623333</v>
      </c>
      <c r="FX30">
        <v>4.9098313607424102E-2</v>
      </c>
      <c r="FY30">
        <v>1</v>
      </c>
      <c r="FZ30">
        <v>407.204109994345</v>
      </c>
      <c r="GA30">
        <v>-0.30388170183497099</v>
      </c>
      <c r="GB30">
        <v>2.7674140332674301E-2</v>
      </c>
      <c r="GC30">
        <v>1</v>
      </c>
      <c r="GD30">
        <v>2.26108476190476</v>
      </c>
      <c r="GE30">
        <v>1.3976883116887899E-2</v>
      </c>
      <c r="GF30">
        <v>1.6839313950724401E-3</v>
      </c>
      <c r="GG30">
        <v>1</v>
      </c>
      <c r="GH30">
        <v>3</v>
      </c>
      <c r="GI30">
        <v>3</v>
      </c>
      <c r="GJ30" t="s">
        <v>432</v>
      </c>
      <c r="GK30">
        <v>2.9676499999999999</v>
      </c>
      <c r="GL30">
        <v>2.84293</v>
      </c>
      <c r="GM30">
        <v>9.9872000000000002E-2</v>
      </c>
      <c r="GN30">
        <v>0.102573</v>
      </c>
      <c r="GO30">
        <v>8.9691999999999994E-2</v>
      </c>
      <c r="GP30">
        <v>8.0320600000000006E-2</v>
      </c>
      <c r="GQ30">
        <v>31386.7</v>
      </c>
      <c r="GR30">
        <v>26903.5</v>
      </c>
      <c r="GS30">
        <v>32058.1</v>
      </c>
      <c r="GT30">
        <v>28485.8</v>
      </c>
      <c r="GU30">
        <v>44163.5</v>
      </c>
      <c r="GV30">
        <v>40019</v>
      </c>
      <c r="GW30">
        <v>49944.3</v>
      </c>
      <c r="GX30">
        <v>44823</v>
      </c>
      <c r="GY30">
        <v>1.9782</v>
      </c>
      <c r="GZ30">
        <v>1.9985299999999999</v>
      </c>
      <c r="HA30">
        <v>5.8755300000000003E-2</v>
      </c>
      <c r="HB30">
        <v>0</v>
      </c>
      <c r="HC30">
        <v>21.294899999999998</v>
      </c>
      <c r="HD30">
        <v>999.9</v>
      </c>
      <c r="HE30">
        <v>56.170999999999999</v>
      </c>
      <c r="HF30">
        <v>25.488</v>
      </c>
      <c r="HG30">
        <v>18.259</v>
      </c>
      <c r="HH30">
        <v>63.344299999999997</v>
      </c>
      <c r="HI30">
        <v>32.479999999999997</v>
      </c>
      <c r="HJ30">
        <v>1</v>
      </c>
      <c r="HK30">
        <v>-2.4781500000000001E-2</v>
      </c>
      <c r="HL30">
        <v>0.45710000000000001</v>
      </c>
      <c r="HM30">
        <v>20.2943</v>
      </c>
      <c r="HN30">
        <v>5.2352600000000002</v>
      </c>
      <c r="HO30">
        <v>12.0579</v>
      </c>
      <c r="HP30">
        <v>4.9837499999999997</v>
      </c>
      <c r="HQ30">
        <v>3.2867500000000001</v>
      </c>
      <c r="HR30">
        <v>9999</v>
      </c>
      <c r="HS30">
        <v>9999</v>
      </c>
      <c r="HT30">
        <v>999.9</v>
      </c>
      <c r="HU30">
        <v>9999</v>
      </c>
      <c r="HV30">
        <v>1.8730899999999999</v>
      </c>
      <c r="HW30">
        <v>1.8791199999999999</v>
      </c>
      <c r="HX30">
        <v>1.8714900000000001</v>
      </c>
      <c r="HY30">
        <v>1.87103</v>
      </c>
      <c r="HZ30">
        <v>1.87103</v>
      </c>
      <c r="IA30">
        <v>1.87225</v>
      </c>
      <c r="IB30">
        <v>1.87408</v>
      </c>
      <c r="IC30">
        <v>1.87531</v>
      </c>
      <c r="ID30">
        <v>5</v>
      </c>
      <c r="IE30">
        <v>0</v>
      </c>
      <c r="IF30">
        <v>0</v>
      </c>
      <c r="IG30">
        <v>0</v>
      </c>
      <c r="IH30" t="s">
        <v>433</v>
      </c>
      <c r="II30" t="s">
        <v>434</v>
      </c>
      <c r="IJ30" t="s">
        <v>435</v>
      </c>
      <c r="IK30" t="s">
        <v>435</v>
      </c>
      <c r="IL30" t="s">
        <v>435</v>
      </c>
      <c r="IM30" t="s">
        <v>435</v>
      </c>
      <c r="IN30">
        <v>0</v>
      </c>
      <c r="IO30">
        <v>100</v>
      </c>
      <c r="IP30">
        <v>100</v>
      </c>
      <c r="IQ30">
        <v>0.57699999999999996</v>
      </c>
      <c r="IR30">
        <v>0.02</v>
      </c>
      <c r="IS30">
        <v>0.46536363636380401</v>
      </c>
      <c r="IT30">
        <v>0</v>
      </c>
      <c r="IU30">
        <v>0</v>
      </c>
      <c r="IV30">
        <v>0</v>
      </c>
      <c r="IW30">
        <v>1.85099999999974E-2</v>
      </c>
      <c r="IX30">
        <v>0</v>
      </c>
      <c r="IY30">
        <v>0</v>
      </c>
      <c r="IZ30">
        <v>0</v>
      </c>
      <c r="JA30">
        <v>-1</v>
      </c>
      <c r="JB30">
        <v>-1</v>
      </c>
      <c r="JC30">
        <v>-1</v>
      </c>
      <c r="JD30">
        <v>-1</v>
      </c>
      <c r="JE30">
        <v>9.5</v>
      </c>
      <c r="JF30">
        <v>9.5</v>
      </c>
      <c r="JG30">
        <v>0.161133</v>
      </c>
      <c r="JH30">
        <v>4.99878</v>
      </c>
      <c r="JI30">
        <v>1.39893</v>
      </c>
      <c r="JJ30">
        <v>2.2717299999999998</v>
      </c>
      <c r="JK30">
        <v>1.5490699999999999</v>
      </c>
      <c r="JL30">
        <v>2.1447799999999999</v>
      </c>
      <c r="JM30">
        <v>29.922000000000001</v>
      </c>
      <c r="JN30">
        <v>24.245100000000001</v>
      </c>
      <c r="JO30">
        <v>2</v>
      </c>
      <c r="JP30">
        <v>474.54899999999998</v>
      </c>
      <c r="JQ30">
        <v>519.16700000000003</v>
      </c>
      <c r="JR30">
        <v>22.0002</v>
      </c>
      <c r="JS30">
        <v>26.727399999999999</v>
      </c>
      <c r="JT30">
        <v>30.0002</v>
      </c>
      <c r="JU30">
        <v>27.035399999999999</v>
      </c>
      <c r="JV30">
        <v>27.043500000000002</v>
      </c>
      <c r="JW30">
        <v>-1</v>
      </c>
      <c r="JX30">
        <v>27.9407</v>
      </c>
      <c r="JY30">
        <v>62.694800000000001</v>
      </c>
      <c r="JZ30">
        <v>22</v>
      </c>
      <c r="KA30">
        <v>400</v>
      </c>
      <c r="KB30">
        <v>14.7424</v>
      </c>
      <c r="KC30">
        <v>102.553</v>
      </c>
      <c r="KD30">
        <v>102.958</v>
      </c>
    </row>
    <row r="31" spans="1:290" x14ac:dyDescent="0.35">
      <c r="A31">
        <v>13</v>
      </c>
      <c r="B31">
        <v>1559754863.0999999</v>
      </c>
      <c r="C31">
        <v>3900.0999999046298</v>
      </c>
      <c r="D31" t="s">
        <v>481</v>
      </c>
      <c r="E31" t="s">
        <v>482</v>
      </c>
      <c r="F31">
        <v>15</v>
      </c>
      <c r="G31">
        <v>1559754855.0999999</v>
      </c>
      <c r="H31">
        <f t="shared" si="0"/>
        <v>2.0424526520988486E-3</v>
      </c>
      <c r="I31">
        <f t="shared" si="1"/>
        <v>2.0424526520988486</v>
      </c>
      <c r="J31">
        <f t="shared" si="2"/>
        <v>14.12121754664672</v>
      </c>
      <c r="K31">
        <f t="shared" si="3"/>
        <v>404.960266666667</v>
      </c>
      <c r="L31">
        <f t="shared" si="4"/>
        <v>271.69307397545367</v>
      </c>
      <c r="M31">
        <f t="shared" si="5"/>
        <v>27.387159093088137</v>
      </c>
      <c r="N31">
        <f t="shared" si="6"/>
        <v>40.820736013982476</v>
      </c>
      <c r="O31">
        <f t="shared" si="7"/>
        <v>0.18308715998757044</v>
      </c>
      <c r="P31">
        <f t="shared" si="8"/>
        <v>2.9421254304514974</v>
      </c>
      <c r="Q31">
        <f t="shared" si="9"/>
        <v>0.17698490944329789</v>
      </c>
      <c r="R31">
        <f t="shared" si="10"/>
        <v>0.1111468880870059</v>
      </c>
      <c r="S31">
        <f t="shared" si="11"/>
        <v>77.165713714300352</v>
      </c>
      <c r="T31">
        <f t="shared" si="12"/>
        <v>23.232975497394229</v>
      </c>
      <c r="U31">
        <f t="shared" si="13"/>
        <v>23.232975497394229</v>
      </c>
      <c r="V31">
        <f t="shared" si="14"/>
        <v>2.859728888495094</v>
      </c>
      <c r="W31">
        <f t="shared" si="15"/>
        <v>59.970747303804416</v>
      </c>
      <c r="X31">
        <f t="shared" si="16"/>
        <v>1.7228914405088649</v>
      </c>
      <c r="Y31">
        <f t="shared" si="17"/>
        <v>2.8728863953969244</v>
      </c>
      <c r="Z31">
        <f t="shared" si="18"/>
        <v>1.1368374479862291</v>
      </c>
      <c r="AA31">
        <f t="shared" si="19"/>
        <v>-90.072161957559217</v>
      </c>
      <c r="AB31">
        <f t="shared" si="20"/>
        <v>12.054462577295158</v>
      </c>
      <c r="AC31">
        <f t="shared" si="21"/>
        <v>0.85165794387958915</v>
      </c>
      <c r="AD31">
        <f t="shared" si="22"/>
        <v>-3.2772208411913084E-4</v>
      </c>
      <c r="AE31">
        <f t="shared" si="23"/>
        <v>14.196151409372884</v>
      </c>
      <c r="AF31">
        <f t="shared" si="24"/>
        <v>2.0331812968278773</v>
      </c>
      <c r="AG31">
        <f t="shared" si="25"/>
        <v>14.12121754664672</v>
      </c>
      <c r="AH31">
        <v>429.242092868599</v>
      </c>
      <c r="AI31">
        <v>411.99136969697003</v>
      </c>
      <c r="AJ31">
        <v>1.1291975908093201E-2</v>
      </c>
      <c r="AK31">
        <v>67.047928825678994</v>
      </c>
      <c r="AL31">
        <f t="shared" si="26"/>
        <v>2.0424526520988486</v>
      </c>
      <c r="AM31">
        <v>14.6942153480403</v>
      </c>
      <c r="AN31">
        <v>17.101775757575702</v>
      </c>
      <c r="AO31">
        <v>2.5875552911947501E-5</v>
      </c>
      <c r="AP31">
        <v>78.019516646524494</v>
      </c>
      <c r="AQ31">
        <v>16</v>
      </c>
      <c r="AR31">
        <v>3</v>
      </c>
      <c r="AS31">
        <f t="shared" si="27"/>
        <v>1</v>
      </c>
      <c r="AT31">
        <f t="shared" si="28"/>
        <v>0</v>
      </c>
      <c r="AU31">
        <f t="shared" si="29"/>
        <v>53920.205456542928</v>
      </c>
      <c r="AV31" t="s">
        <v>475</v>
      </c>
      <c r="AW31">
        <v>10180.799999999999</v>
      </c>
      <c r="AX31">
        <v>1165.95461538462</v>
      </c>
      <c r="AY31">
        <v>5702.59</v>
      </c>
      <c r="AZ31">
        <f t="shared" si="30"/>
        <v>0.79553946270297882</v>
      </c>
      <c r="BA31">
        <v>-1.5131041934509299</v>
      </c>
      <c r="BB31" t="s">
        <v>483</v>
      </c>
      <c r="BC31">
        <v>10184.1</v>
      </c>
      <c r="BD31">
        <v>1947.7144000000001</v>
      </c>
      <c r="BE31">
        <v>4418.96</v>
      </c>
      <c r="BF31">
        <f t="shared" si="31"/>
        <v>0.55923692452522766</v>
      </c>
      <c r="BG31">
        <v>0.5</v>
      </c>
      <c r="BH31">
        <f t="shared" si="32"/>
        <v>336.55022585715017</v>
      </c>
      <c r="BI31">
        <f t="shared" si="33"/>
        <v>14.12121754664672</v>
      </c>
      <c r="BJ31">
        <f t="shared" si="34"/>
        <v>94.105656628311706</v>
      </c>
      <c r="BK31">
        <f t="shared" si="35"/>
        <v>4.6454646406131631E-2</v>
      </c>
      <c r="BL31">
        <f t="shared" si="36"/>
        <v>0.290482375943661</v>
      </c>
      <c r="BM31">
        <f t="shared" si="37"/>
        <v>1100.588275492295</v>
      </c>
      <c r="BN31" t="s">
        <v>430</v>
      </c>
      <c r="BO31">
        <v>0</v>
      </c>
      <c r="BP31">
        <f t="shared" si="38"/>
        <v>1100.588275492295</v>
      </c>
      <c r="BQ31">
        <f t="shared" si="39"/>
        <v>0.75093952525202878</v>
      </c>
      <c r="BR31">
        <f t="shared" si="40"/>
        <v>0.74471632630808426</v>
      </c>
      <c r="BS31">
        <f t="shared" si="41"/>
        <v>0.27892862211765362</v>
      </c>
      <c r="BT31">
        <f t="shared" si="42"/>
        <v>0.75968075911813737</v>
      </c>
      <c r="BU31">
        <f t="shared" si="43"/>
        <v>0.28294757924629366</v>
      </c>
      <c r="BV31">
        <f t="shared" si="44"/>
        <v>0.42081429253815222</v>
      </c>
      <c r="BW31">
        <f t="shared" si="45"/>
        <v>0.57918570746184783</v>
      </c>
      <c r="DF31">
        <f t="shared" si="46"/>
        <v>399.95620000000002</v>
      </c>
      <c r="DG31">
        <f t="shared" si="47"/>
        <v>336.55022585715017</v>
      </c>
      <c r="DH31">
        <f t="shared" si="48"/>
        <v>0.84146770535661197</v>
      </c>
      <c r="DI31">
        <f t="shared" si="49"/>
        <v>0.19293541071322398</v>
      </c>
      <c r="DJ31">
        <v>1559754855.0999999</v>
      </c>
      <c r="DK31">
        <v>404.960266666667</v>
      </c>
      <c r="DL31">
        <v>422.97393333333298</v>
      </c>
      <c r="DM31">
        <v>17.0918666666667</v>
      </c>
      <c r="DN31">
        <v>14.6950466666667</v>
      </c>
      <c r="DO31">
        <v>404.38726666666702</v>
      </c>
      <c r="DP31">
        <v>17.072866666666702</v>
      </c>
      <c r="DQ31">
        <v>500.27046666666701</v>
      </c>
      <c r="DR31">
        <v>100.70180000000001</v>
      </c>
      <c r="DS31">
        <v>0.10003014</v>
      </c>
      <c r="DT31">
        <v>23.308973333333299</v>
      </c>
      <c r="DU31">
        <v>22.27458</v>
      </c>
      <c r="DV31">
        <v>999.9</v>
      </c>
      <c r="DW31">
        <v>0</v>
      </c>
      <c r="DX31">
        <v>0</v>
      </c>
      <c r="DY31">
        <v>10001.672</v>
      </c>
      <c r="DZ31">
        <v>0</v>
      </c>
      <c r="EA31">
        <v>2.8296800000000002</v>
      </c>
      <c r="EB31">
        <v>-18.010086666666702</v>
      </c>
      <c r="EC31">
        <v>412.00626666666699</v>
      </c>
      <c r="ED31">
        <v>429.28233333333299</v>
      </c>
      <c r="EE31">
        <v>2.3979233333333299</v>
      </c>
      <c r="EF31">
        <v>422.97393333333298</v>
      </c>
      <c r="EG31">
        <v>14.6950466666667</v>
      </c>
      <c r="EH31">
        <v>1.721292</v>
      </c>
      <c r="EI31">
        <v>1.47981733333333</v>
      </c>
      <c r="EJ31">
        <v>15.0898</v>
      </c>
      <c r="EK31">
        <v>12.76122</v>
      </c>
      <c r="EL31">
        <v>399.95620000000002</v>
      </c>
      <c r="EM31">
        <v>0.95002053333333303</v>
      </c>
      <c r="EN31">
        <v>4.9979566666666697E-2</v>
      </c>
      <c r="EO31">
        <v>0</v>
      </c>
      <c r="EP31">
        <v>1947.8213333333299</v>
      </c>
      <c r="EQ31">
        <v>8.4936600000000002</v>
      </c>
      <c r="ER31">
        <v>4430.11466666667</v>
      </c>
      <c r="ES31">
        <v>3645.2919999999999</v>
      </c>
      <c r="ET31">
        <v>37.25</v>
      </c>
      <c r="EU31">
        <v>40.278933333333299</v>
      </c>
      <c r="EV31">
        <v>38.875</v>
      </c>
      <c r="EW31">
        <v>40.375</v>
      </c>
      <c r="EX31">
        <v>39.936999999999998</v>
      </c>
      <c r="EY31">
        <v>371.89666666666699</v>
      </c>
      <c r="EZ31">
        <v>19.567333333333298</v>
      </c>
      <c r="FA31">
        <v>0</v>
      </c>
      <c r="FB31">
        <v>299.200000047684</v>
      </c>
      <c r="FC31">
        <v>0</v>
      </c>
      <c r="FD31">
        <v>1947.7144000000001</v>
      </c>
      <c r="FE31">
        <v>-7.1584615380329897</v>
      </c>
      <c r="FF31">
        <v>-15.958461563400901</v>
      </c>
      <c r="FG31">
        <v>4430.5631999999996</v>
      </c>
      <c r="FH31">
        <v>15</v>
      </c>
      <c r="FI31">
        <v>1559754887.0999999</v>
      </c>
      <c r="FJ31" t="s">
        <v>484</v>
      </c>
      <c r="FK31">
        <v>1559754883.0999999</v>
      </c>
      <c r="FL31">
        <v>1559754887.0999999</v>
      </c>
      <c r="FM31">
        <v>14</v>
      </c>
      <c r="FN31">
        <v>-4.0000000000000001E-3</v>
      </c>
      <c r="FO31">
        <v>-1E-3</v>
      </c>
      <c r="FP31">
        <v>0.57299999999999995</v>
      </c>
      <c r="FQ31">
        <v>1.9E-2</v>
      </c>
      <c r="FR31">
        <v>423</v>
      </c>
      <c r="FS31">
        <v>15</v>
      </c>
      <c r="FT31">
        <v>0.11</v>
      </c>
      <c r="FU31">
        <v>0.04</v>
      </c>
      <c r="FV31">
        <v>-18.010223809523801</v>
      </c>
      <c r="FW31">
        <v>-7.9698701298719296E-2</v>
      </c>
      <c r="FX31">
        <v>3.2208101683566602E-2</v>
      </c>
      <c r="FY31">
        <v>1</v>
      </c>
      <c r="FZ31">
        <v>404.966046646194</v>
      </c>
      <c r="GA31">
        <v>-0.466677252861254</v>
      </c>
      <c r="GB31">
        <v>5.4401958817093102E-2</v>
      </c>
      <c r="GC31">
        <v>1</v>
      </c>
      <c r="GD31">
        <v>2.39663047619048</v>
      </c>
      <c r="GE31">
        <v>4.2689610389612803E-2</v>
      </c>
      <c r="GF31">
        <v>5.4377800759312696E-3</v>
      </c>
      <c r="GG31">
        <v>1</v>
      </c>
      <c r="GH31">
        <v>3</v>
      </c>
      <c r="GI31">
        <v>3</v>
      </c>
      <c r="GJ31" t="s">
        <v>432</v>
      </c>
      <c r="GK31">
        <v>2.96774</v>
      </c>
      <c r="GL31">
        <v>2.84294</v>
      </c>
      <c r="GM31">
        <v>9.9412600000000004E-2</v>
      </c>
      <c r="GN31">
        <v>0.102301</v>
      </c>
      <c r="GO31">
        <v>9.0109800000000004E-2</v>
      </c>
      <c r="GP31">
        <v>8.0198400000000003E-2</v>
      </c>
      <c r="GQ31">
        <v>31398.3</v>
      </c>
      <c r="GR31">
        <v>26911.3</v>
      </c>
      <c r="GS31">
        <v>32054</v>
      </c>
      <c r="GT31">
        <v>28485.7</v>
      </c>
      <c r="GU31">
        <v>44137.3</v>
      </c>
      <c r="GV31">
        <v>40025.300000000003</v>
      </c>
      <c r="GW31">
        <v>49937.9</v>
      </c>
      <c r="GX31">
        <v>44823.9</v>
      </c>
      <c r="GY31">
        <v>1.9779199999999999</v>
      </c>
      <c r="GZ31">
        <v>1.9975000000000001</v>
      </c>
      <c r="HA31">
        <v>5.7719600000000003E-2</v>
      </c>
      <c r="HB31">
        <v>0</v>
      </c>
      <c r="HC31">
        <v>21.310099999999998</v>
      </c>
      <c r="HD31">
        <v>999.9</v>
      </c>
      <c r="HE31">
        <v>55.920999999999999</v>
      </c>
      <c r="HF31">
        <v>25.548999999999999</v>
      </c>
      <c r="HG31">
        <v>18.2439</v>
      </c>
      <c r="HH31">
        <v>63.483499999999999</v>
      </c>
      <c r="HI31">
        <v>32.023200000000003</v>
      </c>
      <c r="HJ31">
        <v>1</v>
      </c>
      <c r="HK31">
        <v>-2.16311E-2</v>
      </c>
      <c r="HL31">
        <v>0.52341499999999996</v>
      </c>
      <c r="HM31">
        <v>20.2943</v>
      </c>
      <c r="HN31">
        <v>5.2358599999999997</v>
      </c>
      <c r="HO31">
        <v>12.0579</v>
      </c>
      <c r="HP31">
        <v>4.9838500000000003</v>
      </c>
      <c r="HQ31">
        <v>3.2869299999999999</v>
      </c>
      <c r="HR31">
        <v>9999</v>
      </c>
      <c r="HS31">
        <v>9999</v>
      </c>
      <c r="HT31">
        <v>999.9</v>
      </c>
      <c r="HU31">
        <v>9999</v>
      </c>
      <c r="HV31">
        <v>1.8731199999999999</v>
      </c>
      <c r="HW31">
        <v>1.87913</v>
      </c>
      <c r="HX31">
        <v>1.8714900000000001</v>
      </c>
      <c r="HY31">
        <v>1.87103</v>
      </c>
      <c r="HZ31">
        <v>1.87103</v>
      </c>
      <c r="IA31">
        <v>1.87225</v>
      </c>
      <c r="IB31">
        <v>1.87409</v>
      </c>
      <c r="IC31">
        <v>1.87531</v>
      </c>
      <c r="ID31">
        <v>5</v>
      </c>
      <c r="IE31">
        <v>0</v>
      </c>
      <c r="IF31">
        <v>0</v>
      </c>
      <c r="IG31">
        <v>0</v>
      </c>
      <c r="IH31" t="s">
        <v>433</v>
      </c>
      <c r="II31" t="s">
        <v>434</v>
      </c>
      <c r="IJ31" t="s">
        <v>435</v>
      </c>
      <c r="IK31" t="s">
        <v>435</v>
      </c>
      <c r="IL31" t="s">
        <v>435</v>
      </c>
      <c r="IM31" t="s">
        <v>435</v>
      </c>
      <c r="IN31">
        <v>0</v>
      </c>
      <c r="IO31">
        <v>100</v>
      </c>
      <c r="IP31">
        <v>100</v>
      </c>
      <c r="IQ31">
        <v>0.57299999999999995</v>
      </c>
      <c r="IR31">
        <v>1.9E-2</v>
      </c>
      <c r="IS31">
        <v>0.57672727272728297</v>
      </c>
      <c r="IT31">
        <v>0</v>
      </c>
      <c r="IU31">
        <v>0</v>
      </c>
      <c r="IV31">
        <v>0</v>
      </c>
      <c r="IW31">
        <v>2.0090909090908899E-2</v>
      </c>
      <c r="IX31">
        <v>0</v>
      </c>
      <c r="IY31">
        <v>0</v>
      </c>
      <c r="IZ31">
        <v>0</v>
      </c>
      <c r="JA31">
        <v>-1</v>
      </c>
      <c r="JB31">
        <v>-1</v>
      </c>
      <c r="JC31">
        <v>-1</v>
      </c>
      <c r="JD31">
        <v>-1</v>
      </c>
      <c r="JE31">
        <v>4.5</v>
      </c>
      <c r="JF31">
        <v>4.5999999999999996</v>
      </c>
      <c r="JG31">
        <v>0.161133</v>
      </c>
      <c r="JH31">
        <v>4.99878</v>
      </c>
      <c r="JI31">
        <v>1.39893</v>
      </c>
      <c r="JJ31">
        <v>2.2717299999999998</v>
      </c>
      <c r="JK31">
        <v>1.5478499999999999</v>
      </c>
      <c r="JL31">
        <v>2.1459999999999999</v>
      </c>
      <c r="JM31">
        <v>29.9861</v>
      </c>
      <c r="JN31">
        <v>24.245100000000001</v>
      </c>
      <c r="JO31">
        <v>2</v>
      </c>
      <c r="JP31">
        <v>474.80500000000001</v>
      </c>
      <c r="JQ31">
        <v>518.94600000000003</v>
      </c>
      <c r="JR31">
        <v>21.999600000000001</v>
      </c>
      <c r="JS31">
        <v>26.777200000000001</v>
      </c>
      <c r="JT31">
        <v>30.0002</v>
      </c>
      <c r="JU31">
        <v>27.085699999999999</v>
      </c>
      <c r="JV31">
        <v>27.0959</v>
      </c>
      <c r="JW31">
        <v>-1</v>
      </c>
      <c r="JX31">
        <v>27.993400000000001</v>
      </c>
      <c r="JY31">
        <v>62.075299999999999</v>
      </c>
      <c r="JZ31">
        <v>22</v>
      </c>
      <c r="KA31">
        <v>400</v>
      </c>
      <c r="KB31">
        <v>14.719200000000001</v>
      </c>
      <c r="KC31">
        <v>102.539</v>
      </c>
      <c r="KD31">
        <v>102.959</v>
      </c>
    </row>
    <row r="32" spans="1:290" x14ac:dyDescent="0.35">
      <c r="A32">
        <v>14</v>
      </c>
      <c r="B32">
        <v>1559755163.0999999</v>
      </c>
      <c r="C32">
        <v>4200.0999999046298</v>
      </c>
      <c r="D32" t="s">
        <v>485</v>
      </c>
      <c r="E32" t="s">
        <v>486</v>
      </c>
      <c r="F32">
        <v>15</v>
      </c>
      <c r="G32">
        <v>1559755155.0999999</v>
      </c>
      <c r="H32">
        <f t="shared" si="0"/>
        <v>2.1367201342640217E-3</v>
      </c>
      <c r="I32">
        <f t="shared" si="1"/>
        <v>2.1367201342640216</v>
      </c>
      <c r="J32">
        <f t="shared" si="2"/>
        <v>14.658492844761541</v>
      </c>
      <c r="K32">
        <f t="shared" si="3"/>
        <v>403.02333333333303</v>
      </c>
      <c r="L32">
        <f t="shared" si="4"/>
        <v>271.4807678912756</v>
      </c>
      <c r="M32">
        <f t="shared" si="5"/>
        <v>27.364549437887302</v>
      </c>
      <c r="N32">
        <f t="shared" si="6"/>
        <v>40.623695060561019</v>
      </c>
      <c r="O32">
        <f t="shared" si="7"/>
        <v>0.192882033310463</v>
      </c>
      <c r="P32">
        <f t="shared" si="8"/>
        <v>2.9416749739682726</v>
      </c>
      <c r="Q32">
        <f t="shared" si="9"/>
        <v>0.18612136994971795</v>
      </c>
      <c r="R32">
        <f t="shared" si="10"/>
        <v>0.11691353319698597</v>
      </c>
      <c r="S32">
        <f t="shared" si="11"/>
        <v>77.168479800303359</v>
      </c>
      <c r="T32">
        <f t="shared" si="12"/>
        <v>23.254708114043556</v>
      </c>
      <c r="U32">
        <f t="shared" si="13"/>
        <v>23.254708114043556</v>
      </c>
      <c r="V32">
        <f t="shared" si="14"/>
        <v>2.8634860645405333</v>
      </c>
      <c r="W32">
        <f t="shared" si="15"/>
        <v>60.143782206391997</v>
      </c>
      <c r="X32">
        <f t="shared" si="16"/>
        <v>1.7326894472211747</v>
      </c>
      <c r="Y32">
        <f t="shared" si="17"/>
        <v>2.8809120139388691</v>
      </c>
      <c r="Z32">
        <f t="shared" si="18"/>
        <v>1.1307966173193587</v>
      </c>
      <c r="AA32">
        <f t="shared" si="19"/>
        <v>-94.229357921043359</v>
      </c>
      <c r="AB32">
        <f t="shared" si="20"/>
        <v>15.9339952596348</v>
      </c>
      <c r="AC32">
        <f t="shared" si="21"/>
        <v>1.1263099280177209</v>
      </c>
      <c r="AD32">
        <f t="shared" si="22"/>
        <v>-5.7293308748107563E-4</v>
      </c>
      <c r="AE32">
        <f t="shared" si="23"/>
        <v>14.609061710155029</v>
      </c>
      <c r="AF32">
        <f t="shared" si="24"/>
        <v>2.1316204556329597</v>
      </c>
      <c r="AG32">
        <f t="shared" si="25"/>
        <v>14.658492844761541</v>
      </c>
      <c r="AH32">
        <v>427.83190474978801</v>
      </c>
      <c r="AI32">
        <v>409.995406060606</v>
      </c>
      <c r="AJ32">
        <v>-1.1743510588369901E-3</v>
      </c>
      <c r="AK32">
        <v>67.049058644310094</v>
      </c>
      <c r="AL32">
        <f t="shared" si="26"/>
        <v>2.1367201342640216</v>
      </c>
      <c r="AM32">
        <v>14.677037025414901</v>
      </c>
      <c r="AN32">
        <v>17.195646060606101</v>
      </c>
      <c r="AO32">
        <v>8.4766872466621208E-6</v>
      </c>
      <c r="AP32">
        <v>78.030718927466694</v>
      </c>
      <c r="AQ32">
        <v>16</v>
      </c>
      <c r="AR32">
        <v>3</v>
      </c>
      <c r="AS32">
        <f t="shared" si="27"/>
        <v>1</v>
      </c>
      <c r="AT32">
        <f t="shared" si="28"/>
        <v>0</v>
      </c>
      <c r="AU32">
        <f t="shared" si="29"/>
        <v>53898.455523632438</v>
      </c>
      <c r="AV32" t="s">
        <v>475</v>
      </c>
      <c r="AW32">
        <v>10180.799999999999</v>
      </c>
      <c r="AX32">
        <v>1165.95461538462</v>
      </c>
      <c r="AY32">
        <v>5702.59</v>
      </c>
      <c r="AZ32">
        <f t="shared" si="30"/>
        <v>0.79553946270297882</v>
      </c>
      <c r="BA32">
        <v>-1.5131041934509299</v>
      </c>
      <c r="BB32" t="s">
        <v>487</v>
      </c>
      <c r="BC32">
        <v>10183</v>
      </c>
      <c r="BD32">
        <v>1899.9230769230801</v>
      </c>
      <c r="BE32">
        <v>4380.57</v>
      </c>
      <c r="BF32">
        <f t="shared" si="31"/>
        <v>0.56628405049500863</v>
      </c>
      <c r="BG32">
        <v>0.5</v>
      </c>
      <c r="BH32">
        <f t="shared" si="32"/>
        <v>336.56412490015168</v>
      </c>
      <c r="BI32">
        <f t="shared" si="33"/>
        <v>14.658492844761541</v>
      </c>
      <c r="BJ32">
        <f t="shared" si="34"/>
        <v>95.295447949882941</v>
      </c>
      <c r="BK32">
        <f t="shared" si="35"/>
        <v>4.8049081413564475E-2</v>
      </c>
      <c r="BL32">
        <f t="shared" si="36"/>
        <v>0.30179177595609713</v>
      </c>
      <c r="BM32">
        <f t="shared" si="37"/>
        <v>1098.1912630775362</v>
      </c>
      <c r="BN32" t="s">
        <v>430</v>
      </c>
      <c r="BO32">
        <v>0</v>
      </c>
      <c r="BP32">
        <f t="shared" si="38"/>
        <v>1098.1912630775362</v>
      </c>
      <c r="BQ32">
        <f t="shared" si="39"/>
        <v>0.74930402594239198</v>
      </c>
      <c r="BR32">
        <f t="shared" si="40"/>
        <v>0.75574670746336781</v>
      </c>
      <c r="BS32">
        <f t="shared" si="41"/>
        <v>0.28712109344457554</v>
      </c>
      <c r="BT32">
        <f t="shared" si="42"/>
        <v>0.77167767408470944</v>
      </c>
      <c r="BU32">
        <f t="shared" si="43"/>
        <v>0.29140979777286696</v>
      </c>
      <c r="BV32">
        <f t="shared" si="44"/>
        <v>0.4368358073633139</v>
      </c>
      <c r="BW32">
        <f t="shared" si="45"/>
        <v>0.56316419263668616</v>
      </c>
      <c r="DF32">
        <f t="shared" si="46"/>
        <v>399.97300000000001</v>
      </c>
      <c r="DG32">
        <f t="shared" si="47"/>
        <v>336.56412490015168</v>
      </c>
      <c r="DH32">
        <f t="shared" si="48"/>
        <v>0.84146711128039064</v>
      </c>
      <c r="DI32">
        <f t="shared" si="49"/>
        <v>0.19293422256078124</v>
      </c>
      <c r="DJ32">
        <v>1559755155.0999999</v>
      </c>
      <c r="DK32">
        <v>403.02333333333303</v>
      </c>
      <c r="DL32">
        <v>421.57546666666701</v>
      </c>
      <c r="DM32">
        <v>17.189826666666701</v>
      </c>
      <c r="DN32">
        <v>14.677160000000001</v>
      </c>
      <c r="DO32">
        <v>402.42433333333298</v>
      </c>
      <c r="DP32">
        <v>17.172826666666701</v>
      </c>
      <c r="DQ32">
        <v>500.26013333333299</v>
      </c>
      <c r="DR32">
        <v>100.6974</v>
      </c>
      <c r="DS32">
        <v>9.9977473333333303E-2</v>
      </c>
      <c r="DT32">
        <v>23.355180000000001</v>
      </c>
      <c r="DU32">
        <v>22.30132</v>
      </c>
      <c r="DV32">
        <v>999.9</v>
      </c>
      <c r="DW32">
        <v>0</v>
      </c>
      <c r="DX32">
        <v>0</v>
      </c>
      <c r="DY32">
        <v>9999.5466666666707</v>
      </c>
      <c r="DZ32">
        <v>0</v>
      </c>
      <c r="EA32">
        <v>3.3956200000000001</v>
      </c>
      <c r="EB32">
        <v>-18.578113333333299</v>
      </c>
      <c r="EC32">
        <v>410.04680000000002</v>
      </c>
      <c r="ED32">
        <v>427.85526666666698</v>
      </c>
      <c r="EE32">
        <v>2.5147279999999999</v>
      </c>
      <c r="EF32">
        <v>421.57546666666701</v>
      </c>
      <c r="EG32">
        <v>14.677160000000001</v>
      </c>
      <c r="EH32">
        <v>1.7311780000000001</v>
      </c>
      <c r="EI32">
        <v>1.47795266666667</v>
      </c>
      <c r="EJ32">
        <v>15.17886</v>
      </c>
      <c r="EK32">
        <v>12.741953333333299</v>
      </c>
      <c r="EL32">
        <v>399.97300000000001</v>
      </c>
      <c r="EM32">
        <v>0.95002920000000002</v>
      </c>
      <c r="EN32">
        <v>4.9970779999999999E-2</v>
      </c>
      <c r="EO32">
        <v>0</v>
      </c>
      <c r="EP32">
        <v>1900.0026666666699</v>
      </c>
      <c r="EQ32">
        <v>8.4936600000000002</v>
      </c>
      <c r="ER32">
        <v>4344.5079999999998</v>
      </c>
      <c r="ES32">
        <v>3645.4566666666701</v>
      </c>
      <c r="ET32">
        <v>37.75</v>
      </c>
      <c r="EU32">
        <v>40.778933333333299</v>
      </c>
      <c r="EV32">
        <v>39.395666666666699</v>
      </c>
      <c r="EW32">
        <v>40.811999999999998</v>
      </c>
      <c r="EX32">
        <v>40.3791333333333</v>
      </c>
      <c r="EY32">
        <v>371.916</v>
      </c>
      <c r="EZ32">
        <v>19.559999999999999</v>
      </c>
      <c r="FA32">
        <v>0</v>
      </c>
      <c r="FB32">
        <v>298.80000019073498</v>
      </c>
      <c r="FC32">
        <v>0</v>
      </c>
      <c r="FD32">
        <v>1899.9230769230801</v>
      </c>
      <c r="FE32">
        <v>-12.155897438260601</v>
      </c>
      <c r="FF32">
        <v>-26.7552136610439</v>
      </c>
      <c r="FG32">
        <v>4344.6703846153796</v>
      </c>
      <c r="FH32">
        <v>15</v>
      </c>
      <c r="FI32">
        <v>1559755189.0999999</v>
      </c>
      <c r="FJ32" t="s">
        <v>488</v>
      </c>
      <c r="FK32">
        <v>1559755189.0999999</v>
      </c>
      <c r="FL32">
        <v>1559755185.0999999</v>
      </c>
      <c r="FM32">
        <v>15</v>
      </c>
      <c r="FN32">
        <v>2.5999999999999999E-2</v>
      </c>
      <c r="FO32">
        <v>-2E-3</v>
      </c>
      <c r="FP32">
        <v>0.59899999999999998</v>
      </c>
      <c r="FQ32">
        <v>1.7000000000000001E-2</v>
      </c>
      <c r="FR32">
        <v>421</v>
      </c>
      <c r="FS32">
        <v>15</v>
      </c>
      <c r="FT32">
        <v>0.08</v>
      </c>
      <c r="FU32">
        <v>0.06</v>
      </c>
      <c r="FV32">
        <v>-18.5867</v>
      </c>
      <c r="FW32">
        <v>1.55064935064879E-3</v>
      </c>
      <c r="FX32">
        <v>2.8803868787766002E-2</v>
      </c>
      <c r="FY32">
        <v>1</v>
      </c>
      <c r="FZ32">
        <v>403.00717117325001</v>
      </c>
      <c r="GA32">
        <v>-0.49579442462488899</v>
      </c>
      <c r="GB32">
        <v>4.4136523820834599E-2</v>
      </c>
      <c r="GC32">
        <v>1</v>
      </c>
      <c r="GD32">
        <v>2.5145357142857101</v>
      </c>
      <c r="GE32">
        <v>9.5314285714309405E-3</v>
      </c>
      <c r="GF32">
        <v>2.16253064151934E-3</v>
      </c>
      <c r="GG32">
        <v>1</v>
      </c>
      <c r="GH32">
        <v>3</v>
      </c>
      <c r="GI32">
        <v>3</v>
      </c>
      <c r="GJ32" t="s">
        <v>432</v>
      </c>
      <c r="GK32">
        <v>2.96753</v>
      </c>
      <c r="GL32">
        <v>2.8429000000000002</v>
      </c>
      <c r="GM32">
        <v>9.9021999999999999E-2</v>
      </c>
      <c r="GN32">
        <v>0.102034</v>
      </c>
      <c r="GO32">
        <v>9.0477100000000005E-2</v>
      </c>
      <c r="GP32">
        <v>8.0122600000000002E-2</v>
      </c>
      <c r="GQ32">
        <v>31406.9</v>
      </c>
      <c r="GR32">
        <v>26920.400000000001</v>
      </c>
      <c r="GS32">
        <v>32049.1</v>
      </c>
      <c r="GT32">
        <v>28487.1</v>
      </c>
      <c r="GU32">
        <v>44111.9</v>
      </c>
      <c r="GV32">
        <v>40031.199999999997</v>
      </c>
      <c r="GW32">
        <v>49929.599999999999</v>
      </c>
      <c r="GX32">
        <v>44826.8</v>
      </c>
      <c r="GY32">
        <v>1.9778</v>
      </c>
      <c r="GZ32">
        <v>1.9966699999999999</v>
      </c>
      <c r="HA32">
        <v>5.8412600000000002E-2</v>
      </c>
      <c r="HB32">
        <v>0</v>
      </c>
      <c r="HC32">
        <v>21.338200000000001</v>
      </c>
      <c r="HD32">
        <v>999.9</v>
      </c>
      <c r="HE32">
        <v>55.536999999999999</v>
      </c>
      <c r="HF32">
        <v>25.609000000000002</v>
      </c>
      <c r="HG32">
        <v>18.182700000000001</v>
      </c>
      <c r="HH32">
        <v>63.393500000000003</v>
      </c>
      <c r="HI32">
        <v>33.269199999999998</v>
      </c>
      <c r="HJ32">
        <v>1</v>
      </c>
      <c r="HK32">
        <v>-1.8772899999999999E-2</v>
      </c>
      <c r="HL32">
        <v>0.53283000000000003</v>
      </c>
      <c r="HM32">
        <v>20.293900000000001</v>
      </c>
      <c r="HN32">
        <v>5.2348100000000004</v>
      </c>
      <c r="HO32">
        <v>12.0579</v>
      </c>
      <c r="HP32">
        <v>4.9836499999999999</v>
      </c>
      <c r="HQ32">
        <v>3.2868499999999998</v>
      </c>
      <c r="HR32">
        <v>9999</v>
      </c>
      <c r="HS32">
        <v>9999</v>
      </c>
      <c r="HT32">
        <v>999.9</v>
      </c>
      <c r="HU32">
        <v>9999</v>
      </c>
      <c r="HV32">
        <v>1.8730899999999999</v>
      </c>
      <c r="HW32">
        <v>1.8791199999999999</v>
      </c>
      <c r="HX32">
        <v>1.8714900000000001</v>
      </c>
      <c r="HY32">
        <v>1.87103</v>
      </c>
      <c r="HZ32">
        <v>1.87103</v>
      </c>
      <c r="IA32">
        <v>1.87225</v>
      </c>
      <c r="IB32">
        <v>1.87408</v>
      </c>
      <c r="IC32">
        <v>1.87531</v>
      </c>
      <c r="ID32">
        <v>5</v>
      </c>
      <c r="IE32">
        <v>0</v>
      </c>
      <c r="IF32">
        <v>0</v>
      </c>
      <c r="IG32">
        <v>0</v>
      </c>
      <c r="IH32" t="s">
        <v>433</v>
      </c>
      <c r="II32" t="s">
        <v>434</v>
      </c>
      <c r="IJ32" t="s">
        <v>435</v>
      </c>
      <c r="IK32" t="s">
        <v>435</v>
      </c>
      <c r="IL32" t="s">
        <v>435</v>
      </c>
      <c r="IM32" t="s">
        <v>435</v>
      </c>
      <c r="IN32">
        <v>0</v>
      </c>
      <c r="IO32">
        <v>100</v>
      </c>
      <c r="IP32">
        <v>100</v>
      </c>
      <c r="IQ32">
        <v>0.59899999999999998</v>
      </c>
      <c r="IR32">
        <v>1.7000000000000001E-2</v>
      </c>
      <c r="IS32">
        <v>0.57289999999994701</v>
      </c>
      <c r="IT32">
        <v>0</v>
      </c>
      <c r="IU32">
        <v>0</v>
      </c>
      <c r="IV32">
        <v>0</v>
      </c>
      <c r="IW32">
        <v>1.90700000000028E-2</v>
      </c>
      <c r="IX32">
        <v>0</v>
      </c>
      <c r="IY32">
        <v>0</v>
      </c>
      <c r="IZ32">
        <v>0</v>
      </c>
      <c r="JA32">
        <v>-1</v>
      </c>
      <c r="JB32">
        <v>-1</v>
      </c>
      <c r="JC32">
        <v>-1</v>
      </c>
      <c r="JD32">
        <v>-1</v>
      </c>
      <c r="JE32">
        <v>4.7</v>
      </c>
      <c r="JF32">
        <v>4.5999999999999996</v>
      </c>
      <c r="JG32">
        <v>0.161133</v>
      </c>
      <c r="JH32">
        <v>4.99878</v>
      </c>
      <c r="JI32">
        <v>1.39893</v>
      </c>
      <c r="JJ32">
        <v>2.2717299999999998</v>
      </c>
      <c r="JK32">
        <v>1.5478499999999999</v>
      </c>
      <c r="JL32">
        <v>2.3339799999999999</v>
      </c>
      <c r="JM32">
        <v>30.0718</v>
      </c>
      <c r="JN32">
        <v>24.253900000000002</v>
      </c>
      <c r="JO32">
        <v>2</v>
      </c>
      <c r="JP32">
        <v>475.036</v>
      </c>
      <c r="JQ32">
        <v>518.71199999999999</v>
      </c>
      <c r="JR32">
        <v>22.0001</v>
      </c>
      <c r="JS32">
        <v>26.8066</v>
      </c>
      <c r="JT32">
        <v>30.0001</v>
      </c>
      <c r="JU32">
        <v>27.122399999999999</v>
      </c>
      <c r="JV32">
        <v>27.1325</v>
      </c>
      <c r="JW32">
        <v>-1</v>
      </c>
      <c r="JX32">
        <v>27.764800000000001</v>
      </c>
      <c r="JY32">
        <v>61.500599999999999</v>
      </c>
      <c r="JZ32">
        <v>22</v>
      </c>
      <c r="KA32">
        <v>400</v>
      </c>
      <c r="KB32">
        <v>14.6532</v>
      </c>
      <c r="KC32">
        <v>102.523</v>
      </c>
      <c r="KD32">
        <v>102.965</v>
      </c>
    </row>
    <row r="33" spans="1:290" x14ac:dyDescent="0.35">
      <c r="A33">
        <v>15</v>
      </c>
      <c r="B33">
        <v>1559755463.0999999</v>
      </c>
      <c r="C33">
        <v>4500.0999999046298</v>
      </c>
      <c r="D33" t="s">
        <v>489</v>
      </c>
      <c r="E33" t="s">
        <v>490</v>
      </c>
      <c r="F33">
        <v>15</v>
      </c>
      <c r="G33">
        <v>1559755455.0999999</v>
      </c>
      <c r="H33">
        <f t="shared" si="0"/>
        <v>2.2555585960120318E-3</v>
      </c>
      <c r="I33">
        <f t="shared" si="1"/>
        <v>2.2555585960120319</v>
      </c>
      <c r="J33">
        <f t="shared" si="2"/>
        <v>14.934522730798754</v>
      </c>
      <c r="K33">
        <f t="shared" si="3"/>
        <v>401.89640000000003</v>
      </c>
      <c r="L33">
        <f t="shared" si="4"/>
        <v>274.72810944200359</v>
      </c>
      <c r="M33">
        <f t="shared" si="5"/>
        <v>27.690463931759336</v>
      </c>
      <c r="N33">
        <f t="shared" si="6"/>
        <v>40.508041900434812</v>
      </c>
      <c r="O33">
        <f t="shared" si="7"/>
        <v>0.20400265571643042</v>
      </c>
      <c r="P33">
        <f t="shared" si="8"/>
        <v>2.9414157468238833</v>
      </c>
      <c r="Q33">
        <f t="shared" si="9"/>
        <v>0.19645571461253908</v>
      </c>
      <c r="R33">
        <f t="shared" si="10"/>
        <v>0.12343962300815756</v>
      </c>
      <c r="S33">
        <f t="shared" si="11"/>
        <v>77.182128206640343</v>
      </c>
      <c r="T33">
        <f t="shared" si="12"/>
        <v>23.270085359975596</v>
      </c>
      <c r="U33">
        <f t="shared" si="13"/>
        <v>23.270085359975596</v>
      </c>
      <c r="V33">
        <f t="shared" si="14"/>
        <v>2.866147119729229</v>
      </c>
      <c r="W33">
        <f t="shared" si="15"/>
        <v>60.068213717627394</v>
      </c>
      <c r="X33">
        <f t="shared" si="16"/>
        <v>1.7353408178162335</v>
      </c>
      <c r="Y33">
        <f t="shared" si="17"/>
        <v>2.8889502624030698</v>
      </c>
      <c r="Z33">
        <f t="shared" si="18"/>
        <v>1.1308063019129955</v>
      </c>
      <c r="AA33">
        <f t="shared" si="19"/>
        <v>-99.470134084130606</v>
      </c>
      <c r="AB33">
        <f t="shared" si="20"/>
        <v>20.815103741742732</v>
      </c>
      <c r="AC33">
        <f t="shared" si="21"/>
        <v>1.47192401272993</v>
      </c>
      <c r="AD33">
        <f t="shared" si="22"/>
        <v>-9.7812301760313858E-4</v>
      </c>
      <c r="AE33">
        <f t="shared" si="23"/>
        <v>14.903102142522808</v>
      </c>
      <c r="AF33">
        <f t="shared" si="24"/>
        <v>2.2591694693859745</v>
      </c>
      <c r="AG33">
        <f t="shared" si="25"/>
        <v>14.934522730798754</v>
      </c>
      <c r="AH33">
        <v>427.071309095868</v>
      </c>
      <c r="AI33">
        <v>408.89041212121202</v>
      </c>
      <c r="AJ33">
        <v>7.8693370863534905E-4</v>
      </c>
      <c r="AK33">
        <v>67.048623294019805</v>
      </c>
      <c r="AL33">
        <f t="shared" si="26"/>
        <v>2.2555585960120319</v>
      </c>
      <c r="AM33">
        <v>14.553355186304801</v>
      </c>
      <c r="AN33">
        <v>17.212207272727301</v>
      </c>
      <c r="AO33">
        <v>-2.5430058050403401E-5</v>
      </c>
      <c r="AP33">
        <v>78.026511929434406</v>
      </c>
      <c r="AQ33">
        <v>15</v>
      </c>
      <c r="AR33">
        <v>3</v>
      </c>
      <c r="AS33">
        <f t="shared" si="27"/>
        <v>1</v>
      </c>
      <c r="AT33">
        <f t="shared" si="28"/>
        <v>0</v>
      </c>
      <c r="AU33">
        <f t="shared" si="29"/>
        <v>53882.327036868839</v>
      </c>
      <c r="AV33" t="s">
        <v>475</v>
      </c>
      <c r="AW33">
        <v>10180.799999999999</v>
      </c>
      <c r="AX33">
        <v>1165.95461538462</v>
      </c>
      <c r="AY33">
        <v>5702.59</v>
      </c>
      <c r="AZ33">
        <f t="shared" si="30"/>
        <v>0.79553946270297882</v>
      </c>
      <c r="BA33">
        <v>-1.5131041934509299</v>
      </c>
      <c r="BB33" t="s">
        <v>491</v>
      </c>
      <c r="BC33">
        <v>10151.6</v>
      </c>
      <c r="BD33">
        <v>1857.13153846154</v>
      </c>
      <c r="BE33">
        <v>4324.97</v>
      </c>
      <c r="BF33">
        <f t="shared" si="31"/>
        <v>0.57060244615302769</v>
      </c>
      <c r="BG33">
        <v>0.5</v>
      </c>
      <c r="BH33">
        <f t="shared" si="32"/>
        <v>336.62448976998712</v>
      </c>
      <c r="BI33">
        <f t="shared" si="33"/>
        <v>14.934522730798754</v>
      </c>
      <c r="BJ33">
        <f t="shared" si="34"/>
        <v>96.03937864888475</v>
      </c>
      <c r="BK33">
        <f t="shared" si="35"/>
        <v>4.8860458534933739E-2</v>
      </c>
      <c r="BL33">
        <f t="shared" si="36"/>
        <v>0.31852706492761795</v>
      </c>
      <c r="BM33">
        <f t="shared" si="37"/>
        <v>1094.6633358011388</v>
      </c>
      <c r="BN33" t="s">
        <v>430</v>
      </c>
      <c r="BO33">
        <v>0</v>
      </c>
      <c r="BP33">
        <f t="shared" si="38"/>
        <v>1094.6633358011388</v>
      </c>
      <c r="BQ33">
        <f t="shared" si="39"/>
        <v>0.746896895053344</v>
      </c>
      <c r="BR33">
        <f t="shared" si="40"/>
        <v>0.76396414275128932</v>
      </c>
      <c r="BS33">
        <f t="shared" si="41"/>
        <v>0.29896743164412193</v>
      </c>
      <c r="BT33">
        <f t="shared" si="42"/>
        <v>0.78120495188374239</v>
      </c>
      <c r="BU33">
        <f t="shared" si="43"/>
        <v>0.30366557662354338</v>
      </c>
      <c r="BV33">
        <f t="shared" si="44"/>
        <v>0.45030926437734542</v>
      </c>
      <c r="BW33">
        <f t="shared" si="45"/>
        <v>0.54969073562265458</v>
      </c>
      <c r="DF33">
        <f t="shared" si="46"/>
        <v>400.04486666666702</v>
      </c>
      <c r="DG33">
        <f t="shared" si="47"/>
        <v>336.62448976998712</v>
      </c>
      <c r="DH33">
        <f t="shared" si="48"/>
        <v>0.8414668398944255</v>
      </c>
      <c r="DI33">
        <f t="shared" si="49"/>
        <v>0.19293367978885104</v>
      </c>
      <c r="DJ33">
        <v>1559755455.0999999</v>
      </c>
      <c r="DK33">
        <v>401.89640000000003</v>
      </c>
      <c r="DL33">
        <v>420.859733333333</v>
      </c>
      <c r="DM33">
        <v>17.217006666666698</v>
      </c>
      <c r="DN33">
        <v>14.554073333333299</v>
      </c>
      <c r="DO33">
        <v>401.25839999999999</v>
      </c>
      <c r="DP33">
        <v>17.2010066666667</v>
      </c>
      <c r="DQ33">
        <v>500.261866666667</v>
      </c>
      <c r="DR33">
        <v>100.692266666667</v>
      </c>
      <c r="DS33">
        <v>9.9982033333333303E-2</v>
      </c>
      <c r="DT33">
        <v>23.401346666666701</v>
      </c>
      <c r="DU33">
        <v>22.335166666666701</v>
      </c>
      <c r="DV33">
        <v>999.9</v>
      </c>
      <c r="DW33">
        <v>0</v>
      </c>
      <c r="DX33">
        <v>0</v>
      </c>
      <c r="DY33">
        <v>9998.5820000000003</v>
      </c>
      <c r="DZ33">
        <v>0</v>
      </c>
      <c r="EA33">
        <v>3.33487</v>
      </c>
      <c r="EB33">
        <v>-19.00264</v>
      </c>
      <c r="EC33">
        <v>408.89766666666702</v>
      </c>
      <c r="ED33">
        <v>427.07533333333299</v>
      </c>
      <c r="EE33">
        <v>2.6641240000000002</v>
      </c>
      <c r="EF33">
        <v>420.859733333333</v>
      </c>
      <c r="EG33">
        <v>14.554073333333299</v>
      </c>
      <c r="EH33">
        <v>1.7337373333333299</v>
      </c>
      <c r="EI33">
        <v>1.46548066666667</v>
      </c>
      <c r="EJ33">
        <v>15.201833333333299</v>
      </c>
      <c r="EK33">
        <v>12.612679999999999</v>
      </c>
      <c r="EL33">
        <v>400.04486666666702</v>
      </c>
      <c r="EM33">
        <v>0.95004193333333298</v>
      </c>
      <c r="EN33">
        <v>4.9957753333333299E-2</v>
      </c>
      <c r="EO33">
        <v>0</v>
      </c>
      <c r="EP33">
        <v>1857.1179999999999</v>
      </c>
      <c r="EQ33">
        <v>8.4936600000000002</v>
      </c>
      <c r="ER33">
        <v>4252.4393333333301</v>
      </c>
      <c r="ES33">
        <v>3646.13666666667</v>
      </c>
      <c r="ET33">
        <v>38.1374</v>
      </c>
      <c r="EU33">
        <v>41.125</v>
      </c>
      <c r="EV33">
        <v>39.811999999999998</v>
      </c>
      <c r="EW33">
        <v>41.149799999999999</v>
      </c>
      <c r="EX33">
        <v>40.75</v>
      </c>
      <c r="EY33">
        <v>371.99</v>
      </c>
      <c r="EZ33">
        <v>19.559999999999999</v>
      </c>
      <c r="FA33">
        <v>0</v>
      </c>
      <c r="FB33">
        <v>298.60000014305098</v>
      </c>
      <c r="FC33">
        <v>0</v>
      </c>
      <c r="FD33">
        <v>1857.13153846154</v>
      </c>
      <c r="FE33">
        <v>-5.0694017240672302</v>
      </c>
      <c r="FF33">
        <v>-7.4652991079210604</v>
      </c>
      <c r="FG33">
        <v>4252.1253846153804</v>
      </c>
      <c r="FH33">
        <v>15</v>
      </c>
      <c r="FI33">
        <v>1559755489.0999999</v>
      </c>
      <c r="FJ33" t="s">
        <v>492</v>
      </c>
      <c r="FK33">
        <v>1559755483.0999999</v>
      </c>
      <c r="FL33">
        <v>1559755489.0999999</v>
      </c>
      <c r="FM33">
        <v>16</v>
      </c>
      <c r="FN33">
        <v>3.9E-2</v>
      </c>
      <c r="FO33">
        <v>-1E-3</v>
      </c>
      <c r="FP33">
        <v>0.63800000000000001</v>
      </c>
      <c r="FQ33">
        <v>1.6E-2</v>
      </c>
      <c r="FR33">
        <v>421</v>
      </c>
      <c r="FS33">
        <v>15</v>
      </c>
      <c r="FT33">
        <v>7.0000000000000007E-2</v>
      </c>
      <c r="FU33">
        <v>0.02</v>
      </c>
      <c r="FV33">
        <v>-19.0005285714286</v>
      </c>
      <c r="FW33">
        <v>-0.136994805194848</v>
      </c>
      <c r="FX33">
        <v>3.9615162355282098E-2</v>
      </c>
      <c r="FY33">
        <v>1</v>
      </c>
      <c r="FZ33">
        <v>401.86148332422698</v>
      </c>
      <c r="GA33">
        <v>-0.30688234191227598</v>
      </c>
      <c r="GB33">
        <v>3.7107974884872198E-2</v>
      </c>
      <c r="GC33">
        <v>1</v>
      </c>
      <c r="GD33">
        <v>2.6640914285714299</v>
      </c>
      <c r="GE33">
        <v>-1.7337662337671199E-3</v>
      </c>
      <c r="GF33">
        <v>3.2314647802274498E-3</v>
      </c>
      <c r="GG33">
        <v>1</v>
      </c>
      <c r="GH33">
        <v>3</v>
      </c>
      <c r="GI33">
        <v>3</v>
      </c>
      <c r="GJ33" t="s">
        <v>432</v>
      </c>
      <c r="GK33">
        <v>2.9675600000000002</v>
      </c>
      <c r="GL33">
        <v>2.84293</v>
      </c>
      <c r="GM33">
        <v>9.8792599999999994E-2</v>
      </c>
      <c r="GN33">
        <v>0.10188700000000001</v>
      </c>
      <c r="GO33">
        <v>9.0519199999999994E-2</v>
      </c>
      <c r="GP33">
        <v>7.9615400000000003E-2</v>
      </c>
      <c r="GQ33">
        <v>31410.9</v>
      </c>
      <c r="GR33">
        <v>26923.200000000001</v>
      </c>
      <c r="GS33">
        <v>32045.5</v>
      </c>
      <c r="GT33">
        <v>28485.7</v>
      </c>
      <c r="GU33">
        <v>44105.1</v>
      </c>
      <c r="GV33">
        <v>40051.800000000003</v>
      </c>
      <c r="GW33">
        <v>49924</v>
      </c>
      <c r="GX33">
        <v>44824.7</v>
      </c>
      <c r="GY33">
        <v>1.9782200000000001</v>
      </c>
      <c r="GZ33">
        <v>1.9947999999999999</v>
      </c>
      <c r="HA33">
        <v>5.6922399999999998E-2</v>
      </c>
      <c r="HB33">
        <v>0</v>
      </c>
      <c r="HC33">
        <v>21.401900000000001</v>
      </c>
      <c r="HD33">
        <v>999.9</v>
      </c>
      <c r="HE33">
        <v>55.207000000000001</v>
      </c>
      <c r="HF33">
        <v>25.68</v>
      </c>
      <c r="HG33">
        <v>18.1523</v>
      </c>
      <c r="HH33">
        <v>63.483600000000003</v>
      </c>
      <c r="HI33">
        <v>32.988799999999998</v>
      </c>
      <c r="HJ33">
        <v>1</v>
      </c>
      <c r="HK33">
        <v>-1.42912E-2</v>
      </c>
      <c r="HL33">
        <v>0.59340999999999999</v>
      </c>
      <c r="HM33">
        <v>20.293800000000001</v>
      </c>
      <c r="HN33">
        <v>5.2357100000000001</v>
      </c>
      <c r="HO33">
        <v>12.057399999999999</v>
      </c>
      <c r="HP33">
        <v>4.9837999999999996</v>
      </c>
      <c r="HQ33">
        <v>3.2869799999999998</v>
      </c>
      <c r="HR33">
        <v>9999</v>
      </c>
      <c r="HS33">
        <v>9999</v>
      </c>
      <c r="HT33">
        <v>999.9</v>
      </c>
      <c r="HU33">
        <v>9999</v>
      </c>
      <c r="HV33">
        <v>1.8731100000000001</v>
      </c>
      <c r="HW33">
        <v>1.87913</v>
      </c>
      <c r="HX33">
        <v>1.8714900000000001</v>
      </c>
      <c r="HY33">
        <v>1.87103</v>
      </c>
      <c r="HZ33">
        <v>1.87104</v>
      </c>
      <c r="IA33">
        <v>1.87225</v>
      </c>
      <c r="IB33">
        <v>1.87408</v>
      </c>
      <c r="IC33">
        <v>1.87531</v>
      </c>
      <c r="ID33">
        <v>5</v>
      </c>
      <c r="IE33">
        <v>0</v>
      </c>
      <c r="IF33">
        <v>0</v>
      </c>
      <c r="IG33">
        <v>0</v>
      </c>
      <c r="IH33" t="s">
        <v>433</v>
      </c>
      <c r="II33" t="s">
        <v>434</v>
      </c>
      <c r="IJ33" t="s">
        <v>435</v>
      </c>
      <c r="IK33" t="s">
        <v>435</v>
      </c>
      <c r="IL33" t="s">
        <v>435</v>
      </c>
      <c r="IM33" t="s">
        <v>435</v>
      </c>
      <c r="IN33">
        <v>0</v>
      </c>
      <c r="IO33">
        <v>100</v>
      </c>
      <c r="IP33">
        <v>100</v>
      </c>
      <c r="IQ33">
        <v>0.63800000000000001</v>
      </c>
      <c r="IR33">
        <v>1.6E-2</v>
      </c>
      <c r="IS33">
        <v>0.59880000000003997</v>
      </c>
      <c r="IT33">
        <v>0</v>
      </c>
      <c r="IU33">
        <v>0</v>
      </c>
      <c r="IV33">
        <v>0</v>
      </c>
      <c r="IW33">
        <v>1.71899999999994E-2</v>
      </c>
      <c r="IX33">
        <v>0</v>
      </c>
      <c r="IY33">
        <v>0</v>
      </c>
      <c r="IZ33">
        <v>0</v>
      </c>
      <c r="JA33">
        <v>-1</v>
      </c>
      <c r="JB33">
        <v>-1</v>
      </c>
      <c r="JC33">
        <v>-1</v>
      </c>
      <c r="JD33">
        <v>-1</v>
      </c>
      <c r="JE33">
        <v>4.5999999999999996</v>
      </c>
      <c r="JF33">
        <v>4.5999999999999996</v>
      </c>
      <c r="JG33">
        <v>0.161133</v>
      </c>
      <c r="JH33">
        <v>4.99878</v>
      </c>
      <c r="JI33">
        <v>1.39893</v>
      </c>
      <c r="JJ33">
        <v>2.2717299999999998</v>
      </c>
      <c r="JK33">
        <v>1.5478499999999999</v>
      </c>
      <c r="JL33">
        <v>2.2314500000000002</v>
      </c>
      <c r="JM33">
        <v>30.0932</v>
      </c>
      <c r="JN33">
        <v>24.253900000000002</v>
      </c>
      <c r="JO33">
        <v>2</v>
      </c>
      <c r="JP33">
        <v>475.72300000000001</v>
      </c>
      <c r="JQ33">
        <v>517.85599999999999</v>
      </c>
      <c r="JR33">
        <v>21.9998</v>
      </c>
      <c r="JS33">
        <v>26.867899999999999</v>
      </c>
      <c r="JT33">
        <v>30.0002</v>
      </c>
      <c r="JU33">
        <v>27.1752</v>
      </c>
      <c r="JV33">
        <v>27.1829</v>
      </c>
      <c r="JW33">
        <v>-1</v>
      </c>
      <c r="JX33">
        <v>28.2103</v>
      </c>
      <c r="JY33">
        <v>60.542999999999999</v>
      </c>
      <c r="JZ33">
        <v>22</v>
      </c>
      <c r="KA33">
        <v>400</v>
      </c>
      <c r="KB33">
        <v>14.5649</v>
      </c>
      <c r="KC33">
        <v>102.511</v>
      </c>
      <c r="KD33">
        <v>102.96</v>
      </c>
    </row>
    <row r="34" spans="1:290" x14ac:dyDescent="0.35">
      <c r="A34">
        <v>16</v>
      </c>
      <c r="B34">
        <v>1559755763.0999999</v>
      </c>
      <c r="C34">
        <v>4800.0999999046298</v>
      </c>
      <c r="D34" t="s">
        <v>493</v>
      </c>
      <c r="E34" t="s">
        <v>494</v>
      </c>
      <c r="F34">
        <v>15</v>
      </c>
      <c r="G34">
        <v>1559755755.0999999</v>
      </c>
      <c r="H34">
        <f t="shared" si="0"/>
        <v>2.3631854329016939E-3</v>
      </c>
      <c r="I34">
        <f t="shared" si="1"/>
        <v>2.3631854329016941</v>
      </c>
      <c r="J34">
        <f t="shared" si="2"/>
        <v>15.092578273882928</v>
      </c>
      <c r="K34">
        <f t="shared" si="3"/>
        <v>400.994666666667</v>
      </c>
      <c r="L34">
        <f t="shared" si="4"/>
        <v>277.79762231285753</v>
      </c>
      <c r="M34">
        <f t="shared" si="5"/>
        <v>28.001093130996711</v>
      </c>
      <c r="N34">
        <f t="shared" si="6"/>
        <v>40.418952879736864</v>
      </c>
      <c r="O34">
        <f t="shared" si="7"/>
        <v>0.21353842127455844</v>
      </c>
      <c r="P34">
        <f t="shared" si="8"/>
        <v>2.9414208189027775</v>
      </c>
      <c r="Q34">
        <f t="shared" si="9"/>
        <v>0.20528481782415872</v>
      </c>
      <c r="R34">
        <f t="shared" si="10"/>
        <v>0.12901798401004125</v>
      </c>
      <c r="S34">
        <f t="shared" si="11"/>
        <v>77.171221541216852</v>
      </c>
      <c r="T34">
        <f t="shared" si="12"/>
        <v>23.305522052081045</v>
      </c>
      <c r="U34">
        <f t="shared" si="13"/>
        <v>23.305522052081045</v>
      </c>
      <c r="V34">
        <f t="shared" si="14"/>
        <v>2.8722877293091655</v>
      </c>
      <c r="W34">
        <f t="shared" si="15"/>
        <v>59.947014525823541</v>
      </c>
      <c r="X34">
        <f t="shared" si="16"/>
        <v>1.73848092353253</v>
      </c>
      <c r="Y34">
        <f t="shared" si="17"/>
        <v>2.9000291962557032</v>
      </c>
      <c r="Z34">
        <f t="shared" si="18"/>
        <v>1.1338068057766355</v>
      </c>
      <c r="AA34">
        <f t="shared" si="19"/>
        <v>-104.2164775909647</v>
      </c>
      <c r="AB34">
        <f t="shared" si="20"/>
        <v>25.256901996647514</v>
      </c>
      <c r="AC34">
        <f t="shared" si="21"/>
        <v>1.786913419441015</v>
      </c>
      <c r="AD34">
        <f t="shared" si="22"/>
        <v>-1.4406336593140168E-3</v>
      </c>
      <c r="AE34">
        <f t="shared" si="23"/>
        <v>15.045094392708853</v>
      </c>
      <c r="AF34">
        <f t="shared" si="24"/>
        <v>2.3634310644431591</v>
      </c>
      <c r="AG34">
        <f t="shared" si="25"/>
        <v>15.092578273882928</v>
      </c>
      <c r="AH34">
        <v>426.33973568503802</v>
      </c>
      <c r="AI34">
        <v>407.97766060606102</v>
      </c>
      <c r="AJ34">
        <v>-9.0743690024475403E-4</v>
      </c>
      <c r="AK34">
        <v>67.048881171249207</v>
      </c>
      <c r="AL34">
        <f t="shared" si="26"/>
        <v>2.3631854329016941</v>
      </c>
      <c r="AM34">
        <v>14.462677601046</v>
      </c>
      <c r="AN34">
        <v>17.2481066666667</v>
      </c>
      <c r="AO34">
        <v>-1.14202106353801E-6</v>
      </c>
      <c r="AP34">
        <v>78.029041667776696</v>
      </c>
      <c r="AQ34">
        <v>15</v>
      </c>
      <c r="AR34">
        <v>3</v>
      </c>
      <c r="AS34">
        <f t="shared" si="27"/>
        <v>1</v>
      </c>
      <c r="AT34">
        <f t="shared" si="28"/>
        <v>0</v>
      </c>
      <c r="AU34">
        <f t="shared" si="29"/>
        <v>53871.042295706975</v>
      </c>
      <c r="AV34" t="s">
        <v>475</v>
      </c>
      <c r="AW34">
        <v>10180.799999999999</v>
      </c>
      <c r="AX34">
        <v>1165.95461538462</v>
      </c>
      <c r="AY34">
        <v>5702.59</v>
      </c>
      <c r="AZ34">
        <f t="shared" si="30"/>
        <v>0.79553946270297882</v>
      </c>
      <c r="BA34">
        <v>-1.5131041934509299</v>
      </c>
      <c r="BB34" t="s">
        <v>495</v>
      </c>
      <c r="BC34">
        <v>10150</v>
      </c>
      <c r="BD34">
        <v>1823.7244000000001</v>
      </c>
      <c r="BE34">
        <v>4271.96</v>
      </c>
      <c r="BF34">
        <f t="shared" si="31"/>
        <v>0.57309422372868657</v>
      </c>
      <c r="BG34">
        <v>0.5</v>
      </c>
      <c r="BH34">
        <f t="shared" si="32"/>
        <v>336.57532977060839</v>
      </c>
      <c r="BI34">
        <f t="shared" si="33"/>
        <v>15.092578273882928</v>
      </c>
      <c r="BJ34">
        <f t="shared" si="34"/>
        <v>96.444688670556758</v>
      </c>
      <c r="BK34">
        <f t="shared" si="35"/>
        <v>4.9337194376817203E-2</v>
      </c>
      <c r="BL34">
        <f t="shared" si="36"/>
        <v>0.33488843528497458</v>
      </c>
      <c r="BM34">
        <f t="shared" si="37"/>
        <v>1091.2360776701485</v>
      </c>
      <c r="BN34" t="s">
        <v>430</v>
      </c>
      <c r="BO34">
        <v>0</v>
      </c>
      <c r="BP34">
        <f t="shared" si="38"/>
        <v>1091.2360776701485</v>
      </c>
      <c r="BQ34">
        <f t="shared" si="39"/>
        <v>0.74455845146720745</v>
      </c>
      <c r="BR34">
        <f t="shared" si="40"/>
        <v>0.76971018541171898</v>
      </c>
      <c r="BS34">
        <f t="shared" si="41"/>
        <v>0.31024077182026077</v>
      </c>
      <c r="BT34">
        <f t="shared" si="42"/>
        <v>0.78822645064511621</v>
      </c>
      <c r="BU34">
        <f t="shared" si="43"/>
        <v>0.31535044779034854</v>
      </c>
      <c r="BV34">
        <f t="shared" si="44"/>
        <v>0.46056055600914642</v>
      </c>
      <c r="BW34">
        <f t="shared" si="45"/>
        <v>0.53943944399085364</v>
      </c>
      <c r="DF34">
        <f t="shared" si="46"/>
        <v>399.9862</v>
      </c>
      <c r="DG34">
        <f t="shared" si="47"/>
        <v>336.57532977060839</v>
      </c>
      <c r="DH34">
        <f t="shared" si="48"/>
        <v>0.84146735505027015</v>
      </c>
      <c r="DI34">
        <f t="shared" si="49"/>
        <v>0.19293471010054059</v>
      </c>
      <c r="DJ34">
        <v>1559755755.0999999</v>
      </c>
      <c r="DK34">
        <v>400.994666666667</v>
      </c>
      <c r="DL34">
        <v>420.17579999999998</v>
      </c>
      <c r="DM34">
        <v>17.247393333333299</v>
      </c>
      <c r="DN34">
        <v>14.461679999999999</v>
      </c>
      <c r="DO34">
        <v>400.350666666667</v>
      </c>
      <c r="DP34">
        <v>17.231393333333301</v>
      </c>
      <c r="DQ34">
        <v>500.26713333333299</v>
      </c>
      <c r="DR34">
        <v>100.696733333333</v>
      </c>
      <c r="DS34">
        <v>0.100000986666667</v>
      </c>
      <c r="DT34">
        <v>23.464793333333301</v>
      </c>
      <c r="DU34">
        <v>22.4108533333333</v>
      </c>
      <c r="DV34">
        <v>999.9</v>
      </c>
      <c r="DW34">
        <v>0</v>
      </c>
      <c r="DX34">
        <v>0</v>
      </c>
      <c r="DY34">
        <v>9998.1673333333292</v>
      </c>
      <c r="DZ34">
        <v>0</v>
      </c>
      <c r="EA34">
        <v>2.8979673333333298</v>
      </c>
      <c r="EB34">
        <v>-19.187053333333299</v>
      </c>
      <c r="EC34">
        <v>408.02633333333301</v>
      </c>
      <c r="ED34">
        <v>426.34146666666697</v>
      </c>
      <c r="EE34">
        <v>2.78618866666667</v>
      </c>
      <c r="EF34">
        <v>420.17579999999998</v>
      </c>
      <c r="EG34">
        <v>14.461679999999999</v>
      </c>
      <c r="EH34">
        <v>1.7368033333333299</v>
      </c>
      <c r="EI34">
        <v>1.45624333333333</v>
      </c>
      <c r="EJ34">
        <v>15.229326666666701</v>
      </c>
      <c r="EK34">
        <v>12.516313333333301</v>
      </c>
      <c r="EL34">
        <v>399.9862</v>
      </c>
      <c r="EM34">
        <v>0.95002640000000005</v>
      </c>
      <c r="EN34">
        <v>4.9973473333333303E-2</v>
      </c>
      <c r="EO34">
        <v>0</v>
      </c>
      <c r="EP34">
        <v>1823.82666666667</v>
      </c>
      <c r="EQ34">
        <v>8.4936600000000002</v>
      </c>
      <c r="ER34">
        <v>4171.3533333333298</v>
      </c>
      <c r="ES34">
        <v>3645.57666666667</v>
      </c>
      <c r="ET34">
        <v>38.478999999999999</v>
      </c>
      <c r="EU34">
        <v>41.375</v>
      </c>
      <c r="EV34">
        <v>40.087200000000003</v>
      </c>
      <c r="EW34">
        <v>41.436999999999998</v>
      </c>
      <c r="EX34">
        <v>41.053733333333298</v>
      </c>
      <c r="EY34">
        <v>371.92733333333302</v>
      </c>
      <c r="EZ34">
        <v>19.564</v>
      </c>
      <c r="FA34">
        <v>0</v>
      </c>
      <c r="FB34">
        <v>299</v>
      </c>
      <c r="FC34">
        <v>0</v>
      </c>
      <c r="FD34">
        <v>1823.7244000000001</v>
      </c>
      <c r="FE34">
        <v>-6.8892308065480403</v>
      </c>
      <c r="FF34">
        <v>-12.681538518152999</v>
      </c>
      <c r="FG34">
        <v>4171.2352000000001</v>
      </c>
      <c r="FH34">
        <v>15</v>
      </c>
      <c r="FI34">
        <v>1559755791.0999999</v>
      </c>
      <c r="FJ34" t="s">
        <v>496</v>
      </c>
      <c r="FK34">
        <v>1559755790.0999999</v>
      </c>
      <c r="FL34">
        <v>1559755791.0999999</v>
      </c>
      <c r="FM34">
        <v>17</v>
      </c>
      <c r="FN34">
        <v>6.0000000000000001E-3</v>
      </c>
      <c r="FO34">
        <v>0</v>
      </c>
      <c r="FP34">
        <v>0.64400000000000002</v>
      </c>
      <c r="FQ34">
        <v>1.6E-2</v>
      </c>
      <c r="FR34">
        <v>420</v>
      </c>
      <c r="FS34">
        <v>14</v>
      </c>
      <c r="FT34">
        <v>0.15</v>
      </c>
      <c r="FU34">
        <v>0.03</v>
      </c>
      <c r="FV34">
        <v>-19.190100000000001</v>
      </c>
      <c r="FW34">
        <v>-1.72753246753291E-2</v>
      </c>
      <c r="FX34">
        <v>2.2880122377295E-2</v>
      </c>
      <c r="FY34">
        <v>1</v>
      </c>
      <c r="FZ34">
        <v>400.99523323686202</v>
      </c>
      <c r="GA34">
        <v>-9.0882394738745806E-2</v>
      </c>
      <c r="GB34">
        <v>1.2631812056281101E-2</v>
      </c>
      <c r="GC34">
        <v>1</v>
      </c>
      <c r="GD34">
        <v>2.78600571428571</v>
      </c>
      <c r="GE34">
        <v>4.1610389610633602E-4</v>
      </c>
      <c r="GF34">
        <v>1.1389158229213299E-3</v>
      </c>
      <c r="GG34">
        <v>1</v>
      </c>
      <c r="GH34">
        <v>3</v>
      </c>
      <c r="GI34">
        <v>3</v>
      </c>
      <c r="GJ34" t="s">
        <v>432</v>
      </c>
      <c r="GK34">
        <v>2.96739</v>
      </c>
      <c r="GL34">
        <v>2.8428300000000002</v>
      </c>
      <c r="GM34">
        <v>9.8605100000000001E-2</v>
      </c>
      <c r="GN34">
        <v>0.10175099999999999</v>
      </c>
      <c r="GO34">
        <v>9.0661800000000001E-2</v>
      </c>
      <c r="GP34">
        <v>7.9247300000000007E-2</v>
      </c>
      <c r="GQ34">
        <v>31410.9</v>
      </c>
      <c r="GR34">
        <v>26924.2</v>
      </c>
      <c r="GS34">
        <v>32039.3</v>
      </c>
      <c r="GT34">
        <v>28482.799999999999</v>
      </c>
      <c r="GU34">
        <v>44089</v>
      </c>
      <c r="GV34">
        <v>40065</v>
      </c>
      <c r="GW34">
        <v>49913.5</v>
      </c>
      <c r="GX34">
        <v>44821.2</v>
      </c>
      <c r="GY34">
        <v>1.9778199999999999</v>
      </c>
      <c r="GZ34">
        <v>1.9929699999999999</v>
      </c>
      <c r="HA34">
        <v>5.0753399999999997E-2</v>
      </c>
      <c r="HB34">
        <v>0</v>
      </c>
      <c r="HC34">
        <v>21.562799999999999</v>
      </c>
      <c r="HD34">
        <v>999.9</v>
      </c>
      <c r="HE34">
        <v>55.134</v>
      </c>
      <c r="HF34">
        <v>25.73</v>
      </c>
      <c r="HG34">
        <v>18.181699999999999</v>
      </c>
      <c r="HH34">
        <v>63.273699999999998</v>
      </c>
      <c r="HI34">
        <v>33.125</v>
      </c>
      <c r="HJ34">
        <v>1</v>
      </c>
      <c r="HK34">
        <v>-8.2977599999999995E-3</v>
      </c>
      <c r="HL34">
        <v>0.68798999999999999</v>
      </c>
      <c r="HM34">
        <v>20.293399999999998</v>
      </c>
      <c r="HN34">
        <v>5.2354099999999999</v>
      </c>
      <c r="HO34">
        <v>12.057700000000001</v>
      </c>
      <c r="HP34">
        <v>4.9837999999999996</v>
      </c>
      <c r="HQ34">
        <v>3.2869799999999998</v>
      </c>
      <c r="HR34">
        <v>9999</v>
      </c>
      <c r="HS34">
        <v>9999</v>
      </c>
      <c r="HT34">
        <v>999.9</v>
      </c>
      <c r="HU34">
        <v>9999</v>
      </c>
      <c r="HV34">
        <v>1.8730599999999999</v>
      </c>
      <c r="HW34">
        <v>1.8791199999999999</v>
      </c>
      <c r="HX34">
        <v>1.87148</v>
      </c>
      <c r="HY34">
        <v>1.87103</v>
      </c>
      <c r="HZ34">
        <v>1.87103</v>
      </c>
      <c r="IA34">
        <v>1.87225</v>
      </c>
      <c r="IB34">
        <v>1.8741099999999999</v>
      </c>
      <c r="IC34">
        <v>1.87531</v>
      </c>
      <c r="ID34">
        <v>5</v>
      </c>
      <c r="IE34">
        <v>0</v>
      </c>
      <c r="IF34">
        <v>0</v>
      </c>
      <c r="IG34">
        <v>0</v>
      </c>
      <c r="IH34" t="s">
        <v>433</v>
      </c>
      <c r="II34" t="s">
        <v>434</v>
      </c>
      <c r="IJ34" t="s">
        <v>435</v>
      </c>
      <c r="IK34" t="s">
        <v>435</v>
      </c>
      <c r="IL34" t="s">
        <v>435</v>
      </c>
      <c r="IM34" t="s">
        <v>435</v>
      </c>
      <c r="IN34">
        <v>0</v>
      </c>
      <c r="IO34">
        <v>100</v>
      </c>
      <c r="IP34">
        <v>100</v>
      </c>
      <c r="IQ34">
        <v>0.64400000000000002</v>
      </c>
      <c r="IR34">
        <v>1.6E-2</v>
      </c>
      <c r="IS34">
        <v>0.63799999999997703</v>
      </c>
      <c r="IT34">
        <v>0</v>
      </c>
      <c r="IU34">
        <v>0</v>
      </c>
      <c r="IV34">
        <v>0</v>
      </c>
      <c r="IW34">
        <v>1.6479999999997798E-2</v>
      </c>
      <c r="IX34">
        <v>0</v>
      </c>
      <c r="IY34">
        <v>0</v>
      </c>
      <c r="IZ34">
        <v>0</v>
      </c>
      <c r="JA34">
        <v>-1</v>
      </c>
      <c r="JB34">
        <v>-1</v>
      </c>
      <c r="JC34">
        <v>-1</v>
      </c>
      <c r="JD34">
        <v>-1</v>
      </c>
      <c r="JE34">
        <v>4.7</v>
      </c>
      <c r="JF34">
        <v>4.5999999999999996</v>
      </c>
      <c r="JG34">
        <v>0.161133</v>
      </c>
      <c r="JH34">
        <v>4.99878</v>
      </c>
      <c r="JI34">
        <v>1.39893</v>
      </c>
      <c r="JJ34">
        <v>2.2717299999999998</v>
      </c>
      <c r="JK34">
        <v>1.5478499999999999</v>
      </c>
      <c r="JL34">
        <v>2.21313</v>
      </c>
      <c r="JM34">
        <v>30.157599999999999</v>
      </c>
      <c r="JN34">
        <v>24.245100000000001</v>
      </c>
      <c r="JO34">
        <v>2</v>
      </c>
      <c r="JP34">
        <v>475.96300000000002</v>
      </c>
      <c r="JQ34">
        <v>517.08199999999999</v>
      </c>
      <c r="JR34">
        <v>22.0001</v>
      </c>
      <c r="JS34">
        <v>26.937100000000001</v>
      </c>
      <c r="JT34">
        <v>30.0002</v>
      </c>
      <c r="JU34">
        <v>27.232500000000002</v>
      </c>
      <c r="JV34">
        <v>27.2379</v>
      </c>
      <c r="JW34">
        <v>-1</v>
      </c>
      <c r="JX34">
        <v>29.173300000000001</v>
      </c>
      <c r="JY34">
        <v>59.817900000000002</v>
      </c>
      <c r="JZ34">
        <v>22</v>
      </c>
      <c r="KA34">
        <v>400</v>
      </c>
      <c r="KB34">
        <v>14.459099999999999</v>
      </c>
      <c r="KC34">
        <v>102.49</v>
      </c>
      <c r="KD34">
        <v>102.95099999999999</v>
      </c>
    </row>
    <row r="35" spans="1:290" x14ac:dyDescent="0.35">
      <c r="A35">
        <v>17</v>
      </c>
      <c r="B35">
        <v>1559756063.0999999</v>
      </c>
      <c r="C35">
        <v>5100.0999999046298</v>
      </c>
      <c r="D35" t="s">
        <v>497</v>
      </c>
      <c r="E35" t="s">
        <v>498</v>
      </c>
      <c r="F35">
        <v>15</v>
      </c>
      <c r="G35">
        <v>1559756055.0999999</v>
      </c>
      <c r="H35">
        <f t="shared" si="0"/>
        <v>2.444509116482938E-3</v>
      </c>
      <c r="I35">
        <f t="shared" si="1"/>
        <v>2.444509116482938</v>
      </c>
      <c r="J35">
        <f t="shared" si="2"/>
        <v>15.302188791655908</v>
      </c>
      <c r="K35">
        <f t="shared" si="3"/>
        <v>403.08100000000002</v>
      </c>
      <c r="L35">
        <f t="shared" si="4"/>
        <v>282.83680003692029</v>
      </c>
      <c r="M35">
        <f t="shared" si="5"/>
        <v>28.510779648923883</v>
      </c>
      <c r="N35">
        <f t="shared" si="6"/>
        <v>40.631747955597547</v>
      </c>
      <c r="O35">
        <f t="shared" si="7"/>
        <v>0.22247443339742315</v>
      </c>
      <c r="P35">
        <f t="shared" si="8"/>
        <v>2.9420125511148338</v>
      </c>
      <c r="Q35">
        <f t="shared" si="9"/>
        <v>0.2135328718135345</v>
      </c>
      <c r="R35">
        <f t="shared" si="10"/>
        <v>0.13423146359064181</v>
      </c>
      <c r="S35">
        <f t="shared" si="11"/>
        <v>77.175397628291734</v>
      </c>
      <c r="T35">
        <f t="shared" si="12"/>
        <v>23.297968427108543</v>
      </c>
      <c r="U35">
        <f t="shared" si="13"/>
        <v>23.297968427108543</v>
      </c>
      <c r="V35">
        <f t="shared" si="14"/>
        <v>2.8709778432917967</v>
      </c>
      <c r="W35">
        <f t="shared" si="15"/>
        <v>60.067877961760189</v>
      </c>
      <c r="X35">
        <f t="shared" si="16"/>
        <v>1.7434055822155166</v>
      </c>
      <c r="Y35">
        <f t="shared" si="17"/>
        <v>2.9023924955787286</v>
      </c>
      <c r="Z35">
        <f t="shared" si="18"/>
        <v>1.1275722610762802</v>
      </c>
      <c r="AA35">
        <f t="shared" si="19"/>
        <v>-107.80285203689756</v>
      </c>
      <c r="AB35">
        <f t="shared" si="20"/>
        <v>28.602351221612</v>
      </c>
      <c r="AC35">
        <f t="shared" si="21"/>
        <v>2.0232562964350218</v>
      </c>
      <c r="AD35">
        <f t="shared" si="22"/>
        <v>-1.8468905588058249E-3</v>
      </c>
      <c r="AE35">
        <f t="shared" si="23"/>
        <v>15.288260324085389</v>
      </c>
      <c r="AF35">
        <f t="shared" si="24"/>
        <v>2.446388620988146</v>
      </c>
      <c r="AG35">
        <f t="shared" si="25"/>
        <v>15.302188791655908</v>
      </c>
      <c r="AH35">
        <v>428.85777681714097</v>
      </c>
      <c r="AI35">
        <v>410.20623030303</v>
      </c>
      <c r="AJ35">
        <v>5.5234165977774202E-3</v>
      </c>
      <c r="AK35">
        <v>67.048769936095994</v>
      </c>
      <c r="AL35">
        <f t="shared" si="26"/>
        <v>2.444509116482938</v>
      </c>
      <c r="AM35">
        <v>14.4092852508976</v>
      </c>
      <c r="AN35">
        <v>17.290535151515201</v>
      </c>
      <c r="AO35">
        <v>-1.2271875294606199E-5</v>
      </c>
      <c r="AP35">
        <v>78.028003009458303</v>
      </c>
      <c r="AQ35">
        <v>15</v>
      </c>
      <c r="AR35">
        <v>3</v>
      </c>
      <c r="AS35">
        <f t="shared" si="27"/>
        <v>1</v>
      </c>
      <c r="AT35">
        <f t="shared" si="28"/>
        <v>0</v>
      </c>
      <c r="AU35">
        <f t="shared" si="29"/>
        <v>53886.116777147843</v>
      </c>
      <c r="AV35" t="s">
        <v>475</v>
      </c>
      <c r="AW35">
        <v>10180.799999999999</v>
      </c>
      <c r="AX35">
        <v>1165.95461538462</v>
      </c>
      <c r="AY35">
        <v>5702.59</v>
      </c>
      <c r="AZ35">
        <f t="shared" si="30"/>
        <v>0.79553946270297882</v>
      </c>
      <c r="BA35">
        <v>-1.5131041934509299</v>
      </c>
      <c r="BB35" t="s">
        <v>499</v>
      </c>
      <c r="BC35">
        <v>10148.799999999999</v>
      </c>
      <c r="BD35">
        <v>1792.4344000000001</v>
      </c>
      <c r="BE35">
        <v>4208.6899999999996</v>
      </c>
      <c r="BF35">
        <f t="shared" si="31"/>
        <v>0.57411108919877674</v>
      </c>
      <c r="BG35">
        <v>0.5</v>
      </c>
      <c r="BH35">
        <f t="shared" si="32"/>
        <v>336.5938078141458</v>
      </c>
      <c r="BI35">
        <f t="shared" si="33"/>
        <v>15.302188791655908</v>
      </c>
      <c r="BJ35">
        <f t="shared" si="34"/>
        <v>96.621118810871494</v>
      </c>
      <c r="BK35">
        <f t="shared" si="35"/>
        <v>4.9957226172121373E-2</v>
      </c>
      <c r="BL35">
        <f t="shared" si="36"/>
        <v>0.35495605520957846</v>
      </c>
      <c r="BM35">
        <f t="shared" si="37"/>
        <v>1087.061653169761</v>
      </c>
      <c r="BN35" t="s">
        <v>430</v>
      </c>
      <c r="BO35">
        <v>0</v>
      </c>
      <c r="BP35">
        <f t="shared" si="38"/>
        <v>1087.061653169761</v>
      </c>
      <c r="BQ35">
        <f t="shared" si="39"/>
        <v>0.74171021073783971</v>
      </c>
      <c r="BR35">
        <f t="shared" si="40"/>
        <v>0.77403692289426829</v>
      </c>
      <c r="BS35">
        <f t="shared" si="41"/>
        <v>0.32366825371703145</v>
      </c>
      <c r="BT35">
        <f t="shared" si="42"/>
        <v>0.79410638605546335</v>
      </c>
      <c r="BU35">
        <f t="shared" si="43"/>
        <v>0.32929690692492247</v>
      </c>
      <c r="BV35">
        <f t="shared" si="44"/>
        <v>0.46943188382005951</v>
      </c>
      <c r="BW35">
        <f t="shared" si="45"/>
        <v>0.53056811617994049</v>
      </c>
      <c r="DF35">
        <f t="shared" si="46"/>
        <v>400.00819999999999</v>
      </c>
      <c r="DG35">
        <f t="shared" si="47"/>
        <v>336.5938078141458</v>
      </c>
      <c r="DH35">
        <f t="shared" si="48"/>
        <v>0.84146726945634065</v>
      </c>
      <c r="DI35">
        <f t="shared" si="49"/>
        <v>0.19293453891268161</v>
      </c>
      <c r="DJ35">
        <v>1559756055.0999999</v>
      </c>
      <c r="DK35">
        <v>403.08100000000002</v>
      </c>
      <c r="DL35">
        <v>422.59993333333301</v>
      </c>
      <c r="DM35">
        <v>17.295186666666702</v>
      </c>
      <c r="DN35">
        <v>14.411813333333299</v>
      </c>
      <c r="DO35">
        <v>402.39699999999999</v>
      </c>
      <c r="DP35">
        <v>17.2791866666667</v>
      </c>
      <c r="DQ35">
        <v>500.2636</v>
      </c>
      <c r="DR35">
        <v>100.70293333333299</v>
      </c>
      <c r="DS35">
        <v>0.10000194666666699</v>
      </c>
      <c r="DT35">
        <v>23.478300000000001</v>
      </c>
      <c r="DU35">
        <v>22.395526666666701</v>
      </c>
      <c r="DV35">
        <v>999.9</v>
      </c>
      <c r="DW35">
        <v>0</v>
      </c>
      <c r="DX35">
        <v>0</v>
      </c>
      <c r="DY35">
        <v>10000.9173333333</v>
      </c>
      <c r="DZ35">
        <v>0</v>
      </c>
      <c r="EA35">
        <v>2.8296800000000002</v>
      </c>
      <c r="EB35">
        <v>-19.5592133333333</v>
      </c>
      <c r="EC35">
        <v>410.13413333333301</v>
      </c>
      <c r="ED35">
        <v>428.77926666666701</v>
      </c>
      <c r="EE35">
        <v>2.8837746666666702</v>
      </c>
      <c r="EF35">
        <v>422.59993333333301</v>
      </c>
      <c r="EG35">
        <v>14.411813333333299</v>
      </c>
      <c r="EH35">
        <v>1.7417166666666699</v>
      </c>
      <c r="EI35">
        <v>1.45131266666667</v>
      </c>
      <c r="EJ35">
        <v>15.2733133333333</v>
      </c>
      <c r="EK35">
        <v>12.4646333333333</v>
      </c>
      <c r="EL35">
        <v>400.00819999999999</v>
      </c>
      <c r="EM35">
        <v>0.95003073333333299</v>
      </c>
      <c r="EN35">
        <v>4.9969046666666697E-2</v>
      </c>
      <c r="EO35">
        <v>0</v>
      </c>
      <c r="EP35">
        <v>1792.5333333333299</v>
      </c>
      <c r="EQ35">
        <v>8.4936600000000002</v>
      </c>
      <c r="ER35">
        <v>4106.9233333333304</v>
      </c>
      <c r="ES35">
        <v>3645.7846666666701</v>
      </c>
      <c r="ET35">
        <v>38.645666666666699</v>
      </c>
      <c r="EU35">
        <v>41.612400000000001</v>
      </c>
      <c r="EV35">
        <v>40.311999999999998</v>
      </c>
      <c r="EW35">
        <v>41.625</v>
      </c>
      <c r="EX35">
        <v>41.228999999999999</v>
      </c>
      <c r="EY35">
        <v>371.95066666666702</v>
      </c>
      <c r="EZ35">
        <v>19.564</v>
      </c>
      <c r="FA35">
        <v>0</v>
      </c>
      <c r="FB35">
        <v>298.80000019073498</v>
      </c>
      <c r="FC35">
        <v>0</v>
      </c>
      <c r="FD35">
        <v>1792.4344000000001</v>
      </c>
      <c r="FE35">
        <v>-8.6984615264235607</v>
      </c>
      <c r="FF35">
        <v>-15.593076895032899</v>
      </c>
      <c r="FG35">
        <v>4106.5847999999996</v>
      </c>
      <c r="FH35">
        <v>15</v>
      </c>
      <c r="FI35">
        <v>1559756092.0999999</v>
      </c>
      <c r="FJ35" t="s">
        <v>500</v>
      </c>
      <c r="FK35">
        <v>1559756085.0999999</v>
      </c>
      <c r="FL35">
        <v>1559756092.0999999</v>
      </c>
      <c r="FM35">
        <v>18</v>
      </c>
      <c r="FN35">
        <v>0.04</v>
      </c>
      <c r="FO35">
        <v>0</v>
      </c>
      <c r="FP35">
        <v>0.68400000000000005</v>
      </c>
      <c r="FQ35">
        <v>1.6E-2</v>
      </c>
      <c r="FR35">
        <v>423</v>
      </c>
      <c r="FS35">
        <v>14</v>
      </c>
      <c r="FT35">
        <v>0.15</v>
      </c>
      <c r="FU35">
        <v>0.03</v>
      </c>
      <c r="FV35">
        <v>-19.5368142857143</v>
      </c>
      <c r="FW35">
        <v>-0.43797662337660198</v>
      </c>
      <c r="FX35">
        <v>4.9926138642277601E-2</v>
      </c>
      <c r="FY35">
        <v>1</v>
      </c>
      <c r="FZ35">
        <v>403.02779551896799</v>
      </c>
      <c r="GA35">
        <v>0.56955878637730295</v>
      </c>
      <c r="GB35">
        <v>4.8515762046729499E-2</v>
      </c>
      <c r="GC35">
        <v>1</v>
      </c>
      <c r="GD35">
        <v>2.8831466666666699</v>
      </c>
      <c r="GE35">
        <v>9.3233766233767803E-3</v>
      </c>
      <c r="GF35">
        <v>1.9945003750392698E-3</v>
      </c>
      <c r="GG35">
        <v>1</v>
      </c>
      <c r="GH35">
        <v>3</v>
      </c>
      <c r="GI35">
        <v>3</v>
      </c>
      <c r="GJ35" t="s">
        <v>432</v>
      </c>
      <c r="GK35">
        <v>2.9671799999999999</v>
      </c>
      <c r="GL35">
        <v>2.8427699999999998</v>
      </c>
      <c r="GM35">
        <v>9.9010299999999996E-2</v>
      </c>
      <c r="GN35">
        <v>0.102211</v>
      </c>
      <c r="GO35">
        <v>9.0807399999999996E-2</v>
      </c>
      <c r="GP35">
        <v>7.9017599999999993E-2</v>
      </c>
      <c r="GQ35">
        <v>31389.200000000001</v>
      </c>
      <c r="GR35">
        <v>26909.4</v>
      </c>
      <c r="GS35">
        <v>32032.1</v>
      </c>
      <c r="GT35">
        <v>28482.1</v>
      </c>
      <c r="GU35">
        <v>44071.6</v>
      </c>
      <c r="GV35">
        <v>40074.400000000001</v>
      </c>
      <c r="GW35">
        <v>49901.599999999999</v>
      </c>
      <c r="GX35">
        <v>44820.4</v>
      </c>
      <c r="GY35">
        <v>1.97773</v>
      </c>
      <c r="GZ35">
        <v>1.9919</v>
      </c>
      <c r="HA35">
        <v>5.3159900000000003E-2</v>
      </c>
      <c r="HB35">
        <v>0</v>
      </c>
      <c r="HC35">
        <v>21.508299999999998</v>
      </c>
      <c r="HD35">
        <v>999.9</v>
      </c>
      <c r="HE35">
        <v>54.761000000000003</v>
      </c>
      <c r="HF35">
        <v>25.78</v>
      </c>
      <c r="HG35">
        <v>18.111699999999999</v>
      </c>
      <c r="HH35">
        <v>63.273699999999998</v>
      </c>
      <c r="HI35">
        <v>32.876600000000003</v>
      </c>
      <c r="HJ35">
        <v>1</v>
      </c>
      <c r="HK35">
        <v>-2.7972600000000002E-3</v>
      </c>
      <c r="HL35">
        <v>0.65142199999999995</v>
      </c>
      <c r="HM35">
        <v>20.293500000000002</v>
      </c>
      <c r="HN35">
        <v>5.2352600000000002</v>
      </c>
      <c r="HO35">
        <v>12.057700000000001</v>
      </c>
      <c r="HP35">
        <v>4.9836499999999999</v>
      </c>
      <c r="HQ35">
        <v>3.28695</v>
      </c>
      <c r="HR35">
        <v>9999</v>
      </c>
      <c r="HS35">
        <v>9999</v>
      </c>
      <c r="HT35">
        <v>999.9</v>
      </c>
      <c r="HU35">
        <v>9999</v>
      </c>
      <c r="HV35">
        <v>1.8730800000000001</v>
      </c>
      <c r="HW35">
        <v>1.8791199999999999</v>
      </c>
      <c r="HX35">
        <v>1.87148</v>
      </c>
      <c r="HY35">
        <v>1.8710100000000001</v>
      </c>
      <c r="HZ35">
        <v>1.87103</v>
      </c>
      <c r="IA35">
        <v>1.8722099999999999</v>
      </c>
      <c r="IB35">
        <v>1.87408</v>
      </c>
      <c r="IC35">
        <v>1.87531</v>
      </c>
      <c r="ID35">
        <v>5</v>
      </c>
      <c r="IE35">
        <v>0</v>
      </c>
      <c r="IF35">
        <v>0</v>
      </c>
      <c r="IG35">
        <v>0</v>
      </c>
      <c r="IH35" t="s">
        <v>433</v>
      </c>
      <c r="II35" t="s">
        <v>434</v>
      </c>
      <c r="IJ35" t="s">
        <v>435</v>
      </c>
      <c r="IK35" t="s">
        <v>435</v>
      </c>
      <c r="IL35" t="s">
        <v>435</v>
      </c>
      <c r="IM35" t="s">
        <v>435</v>
      </c>
      <c r="IN35">
        <v>0</v>
      </c>
      <c r="IO35">
        <v>100</v>
      </c>
      <c r="IP35">
        <v>100</v>
      </c>
      <c r="IQ35">
        <v>0.68400000000000005</v>
      </c>
      <c r="IR35">
        <v>1.6E-2</v>
      </c>
      <c r="IS35">
        <v>0.64372727272729002</v>
      </c>
      <c r="IT35">
        <v>0</v>
      </c>
      <c r="IU35">
        <v>0</v>
      </c>
      <c r="IV35">
        <v>0</v>
      </c>
      <c r="IW35">
        <v>1.6409999999996899E-2</v>
      </c>
      <c r="IX35">
        <v>0</v>
      </c>
      <c r="IY35">
        <v>0</v>
      </c>
      <c r="IZ35">
        <v>0</v>
      </c>
      <c r="JA35">
        <v>-1</v>
      </c>
      <c r="JB35">
        <v>-1</v>
      </c>
      <c r="JC35">
        <v>-1</v>
      </c>
      <c r="JD35">
        <v>-1</v>
      </c>
      <c r="JE35">
        <v>4.5</v>
      </c>
      <c r="JF35">
        <v>4.5</v>
      </c>
      <c r="JG35">
        <v>0.161133</v>
      </c>
      <c r="JH35">
        <v>4.99878</v>
      </c>
      <c r="JI35">
        <v>1.39893</v>
      </c>
      <c r="JJ35">
        <v>2.2717299999999998</v>
      </c>
      <c r="JK35">
        <v>1.5490699999999999</v>
      </c>
      <c r="JL35">
        <v>2.2436500000000001</v>
      </c>
      <c r="JM35">
        <v>30.200500000000002</v>
      </c>
      <c r="JN35">
        <v>24.253900000000002</v>
      </c>
      <c r="JO35">
        <v>2</v>
      </c>
      <c r="JP35">
        <v>476.505</v>
      </c>
      <c r="JQ35">
        <v>517.029</v>
      </c>
      <c r="JR35">
        <v>21.9999</v>
      </c>
      <c r="JS35">
        <v>27.0092</v>
      </c>
      <c r="JT35">
        <v>30.0001</v>
      </c>
      <c r="JU35">
        <v>27.305099999999999</v>
      </c>
      <c r="JV35">
        <v>27.311499999999999</v>
      </c>
      <c r="JW35">
        <v>-1</v>
      </c>
      <c r="JX35">
        <v>28.9346</v>
      </c>
      <c r="JY35">
        <v>58.844299999999997</v>
      </c>
      <c r="JZ35">
        <v>22</v>
      </c>
      <c r="KA35">
        <v>400</v>
      </c>
      <c r="KB35">
        <v>14.4567</v>
      </c>
      <c r="KC35">
        <v>102.467</v>
      </c>
      <c r="KD35">
        <v>102.949</v>
      </c>
    </row>
    <row r="36" spans="1:290" x14ac:dyDescent="0.35">
      <c r="A36">
        <v>18</v>
      </c>
      <c r="B36">
        <v>1559756364</v>
      </c>
      <c r="C36">
        <v>5401</v>
      </c>
      <c r="D36" t="s">
        <v>501</v>
      </c>
      <c r="E36" t="s">
        <v>502</v>
      </c>
      <c r="F36">
        <v>15</v>
      </c>
      <c r="G36">
        <v>1559756355.5</v>
      </c>
      <c r="H36">
        <f t="shared" si="0"/>
        <v>2.517423145616769E-3</v>
      </c>
      <c r="I36">
        <f t="shared" si="1"/>
        <v>2.5174231456167688</v>
      </c>
      <c r="J36">
        <f t="shared" si="2"/>
        <v>15.328438959574241</v>
      </c>
      <c r="K36">
        <f t="shared" si="3"/>
        <v>403.60262499999999</v>
      </c>
      <c r="L36">
        <f t="shared" si="4"/>
        <v>287.05215915140792</v>
      </c>
      <c r="M36">
        <f t="shared" si="5"/>
        <v>28.935008969183919</v>
      </c>
      <c r="N36">
        <f t="shared" si="6"/>
        <v>40.68335736921383</v>
      </c>
      <c r="O36">
        <f t="shared" si="7"/>
        <v>0.23063154941945341</v>
      </c>
      <c r="P36">
        <f t="shared" si="8"/>
        <v>2.9416159488952136</v>
      </c>
      <c r="Q36">
        <f t="shared" si="9"/>
        <v>0.22103624217651269</v>
      </c>
      <c r="R36">
        <f t="shared" si="10"/>
        <v>0.13897648551866998</v>
      </c>
      <c r="S36">
        <f t="shared" si="11"/>
        <v>77.17327468793394</v>
      </c>
      <c r="T36">
        <f t="shared" si="12"/>
        <v>23.281729838079244</v>
      </c>
      <c r="U36">
        <f t="shared" si="13"/>
        <v>23.281729838079244</v>
      </c>
      <c r="V36">
        <f t="shared" si="14"/>
        <v>2.8681636528438226</v>
      </c>
      <c r="W36">
        <f t="shared" si="15"/>
        <v>60.16133397974297</v>
      </c>
      <c r="X36">
        <f t="shared" si="16"/>
        <v>1.746405673497976</v>
      </c>
      <c r="Y36">
        <f t="shared" si="17"/>
        <v>2.9028705947345039</v>
      </c>
      <c r="Z36">
        <f t="shared" si="18"/>
        <v>1.1217579793458465</v>
      </c>
      <c r="AA36">
        <f t="shared" si="19"/>
        <v>-111.01836072169951</v>
      </c>
      <c r="AB36">
        <f t="shared" si="20"/>
        <v>31.60689184229442</v>
      </c>
      <c r="AC36">
        <f t="shared" si="21"/>
        <v>2.2359383537904627</v>
      </c>
      <c r="AD36">
        <f t="shared" si="22"/>
        <v>-2.2558376806891545E-3</v>
      </c>
      <c r="AE36">
        <f t="shared" si="23"/>
        <v>15.263697607705668</v>
      </c>
      <c r="AF36">
        <f t="shared" si="24"/>
        <v>2.5154909809025869</v>
      </c>
      <c r="AG36">
        <f t="shared" si="25"/>
        <v>15.328438959574241</v>
      </c>
      <c r="AH36">
        <v>429.30712469567197</v>
      </c>
      <c r="AI36">
        <v>410.66565454545503</v>
      </c>
      <c r="AJ36">
        <v>-1.93122597477954E-3</v>
      </c>
      <c r="AK36">
        <v>67.049823339017294</v>
      </c>
      <c r="AL36">
        <f t="shared" si="26"/>
        <v>2.5174231456167688</v>
      </c>
      <c r="AM36">
        <v>14.360051475821701</v>
      </c>
      <c r="AN36">
        <v>17.326995757575801</v>
      </c>
      <c r="AO36">
        <v>2.4302825754508598E-6</v>
      </c>
      <c r="AP36">
        <v>78.051647037308399</v>
      </c>
      <c r="AQ36">
        <v>14</v>
      </c>
      <c r="AR36">
        <v>3</v>
      </c>
      <c r="AS36">
        <f t="shared" si="27"/>
        <v>1</v>
      </c>
      <c r="AT36">
        <f t="shared" si="28"/>
        <v>0</v>
      </c>
      <c r="AU36">
        <f t="shared" si="29"/>
        <v>53873.909375176379</v>
      </c>
      <c r="AV36" t="s">
        <v>475</v>
      </c>
      <c r="AW36">
        <v>10180.799999999999</v>
      </c>
      <c r="AX36">
        <v>1165.95461538462</v>
      </c>
      <c r="AY36">
        <v>5702.59</v>
      </c>
      <c r="AZ36">
        <f t="shared" si="30"/>
        <v>0.79553946270297882</v>
      </c>
      <c r="BA36">
        <v>-1.5131041934509299</v>
      </c>
      <c r="BB36" t="s">
        <v>503</v>
      </c>
      <c r="BC36">
        <v>10147.799999999999</v>
      </c>
      <c r="BD36">
        <v>1762.2211538461499</v>
      </c>
      <c r="BE36">
        <v>4134.45</v>
      </c>
      <c r="BF36">
        <f t="shared" si="31"/>
        <v>0.57377132294594202</v>
      </c>
      <c r="BG36">
        <v>0.5</v>
      </c>
      <c r="BH36">
        <f t="shared" si="32"/>
        <v>336.58538015646695</v>
      </c>
      <c r="BI36">
        <f t="shared" si="33"/>
        <v>15.328438959574241</v>
      </c>
      <c r="BJ36">
        <f t="shared" si="34"/>
        <v>96.561519428319428</v>
      </c>
      <c r="BK36">
        <f t="shared" si="35"/>
        <v>5.0036466661731172E-2</v>
      </c>
      <c r="BL36">
        <f t="shared" si="36"/>
        <v>0.37928624121709065</v>
      </c>
      <c r="BM36">
        <f t="shared" si="37"/>
        <v>1082.0431749110389</v>
      </c>
      <c r="BN36" t="s">
        <v>430</v>
      </c>
      <c r="BO36">
        <v>0</v>
      </c>
      <c r="BP36">
        <f t="shared" si="38"/>
        <v>1082.0431749110389</v>
      </c>
      <c r="BQ36">
        <f t="shared" si="39"/>
        <v>0.73828606588275614</v>
      </c>
      <c r="BR36">
        <f t="shared" si="40"/>
        <v>0.77716666948047219</v>
      </c>
      <c r="BS36">
        <f t="shared" si="41"/>
        <v>0.33938407278662486</v>
      </c>
      <c r="BT36">
        <f t="shared" si="42"/>
        <v>0.79913509667161353</v>
      </c>
      <c r="BU36">
        <f t="shared" si="43"/>
        <v>0.34566145767805601</v>
      </c>
      <c r="BV36">
        <f t="shared" si="44"/>
        <v>0.47719770509184628</v>
      </c>
      <c r="BW36">
        <f t="shared" si="45"/>
        <v>0.52280229490815366</v>
      </c>
      <c r="DF36">
        <f t="shared" si="46"/>
        <v>399.9983125</v>
      </c>
      <c r="DG36">
        <f t="shared" si="47"/>
        <v>336.58538015646695</v>
      </c>
      <c r="DH36">
        <f t="shared" si="48"/>
        <v>0.84146700033007504</v>
      </c>
      <c r="DI36">
        <f t="shared" si="49"/>
        <v>0.19293400066015015</v>
      </c>
      <c r="DJ36">
        <v>1559756355.5</v>
      </c>
      <c r="DK36">
        <v>403.60262499999999</v>
      </c>
      <c r="DL36">
        <v>423.12681250000003</v>
      </c>
      <c r="DM36">
        <v>17.325362500000001</v>
      </c>
      <c r="DN36">
        <v>14.360675000000001</v>
      </c>
      <c r="DO36">
        <v>402.907625</v>
      </c>
      <c r="DP36">
        <v>17.3103625</v>
      </c>
      <c r="DQ36">
        <v>500.27043750000001</v>
      </c>
      <c r="DR36">
        <v>100.70050000000001</v>
      </c>
      <c r="DS36">
        <v>0.100027175</v>
      </c>
      <c r="DT36">
        <v>23.481031250000001</v>
      </c>
      <c r="DU36">
        <v>22.395299999999999</v>
      </c>
      <c r="DV36">
        <v>999.9</v>
      </c>
      <c r="DW36">
        <v>0</v>
      </c>
      <c r="DX36">
        <v>0</v>
      </c>
      <c r="DY36">
        <v>9998.9031250000007</v>
      </c>
      <c r="DZ36">
        <v>0</v>
      </c>
      <c r="EA36">
        <v>2.8296800000000002</v>
      </c>
      <c r="EB36">
        <v>-19.535687500000002</v>
      </c>
      <c r="EC36">
        <v>410.70737500000001</v>
      </c>
      <c r="ED36">
        <v>429.29181249999999</v>
      </c>
      <c r="EE36">
        <v>2.9655849999999999</v>
      </c>
      <c r="EF36">
        <v>423.12681250000003</v>
      </c>
      <c r="EG36">
        <v>14.360675000000001</v>
      </c>
      <c r="EH36">
        <v>1.7447668750000001</v>
      </c>
      <c r="EI36">
        <v>1.446128125</v>
      </c>
      <c r="EJ36">
        <v>15.300543749999999</v>
      </c>
      <c r="EK36">
        <v>12.4101625</v>
      </c>
      <c r="EL36">
        <v>399.9983125</v>
      </c>
      <c r="EM36">
        <v>0.95004200000000005</v>
      </c>
      <c r="EN36">
        <v>4.9957700000000001E-2</v>
      </c>
      <c r="EO36">
        <v>0</v>
      </c>
      <c r="EP36">
        <v>1762.31375</v>
      </c>
      <c r="EQ36">
        <v>8.4936600000000002</v>
      </c>
      <c r="ER36">
        <v>4040.9431249999998</v>
      </c>
      <c r="ES36">
        <v>3645.7018750000002</v>
      </c>
      <c r="ET36">
        <v>38.75</v>
      </c>
      <c r="EU36">
        <v>41.75</v>
      </c>
      <c r="EV36">
        <v>40.436999999999998</v>
      </c>
      <c r="EW36">
        <v>41.75</v>
      </c>
      <c r="EX36">
        <v>41.311999999999998</v>
      </c>
      <c r="EY36">
        <v>371.94625000000002</v>
      </c>
      <c r="EZ36">
        <v>19.559999999999999</v>
      </c>
      <c r="FA36">
        <v>0</v>
      </c>
      <c r="FB36">
        <v>299.80000019073498</v>
      </c>
      <c r="FC36">
        <v>0</v>
      </c>
      <c r="FD36">
        <v>1762.2211538461499</v>
      </c>
      <c r="FE36">
        <v>-5.5962393110892599</v>
      </c>
      <c r="FF36">
        <v>-12.091623954447799</v>
      </c>
      <c r="FG36">
        <v>4040.6953846153801</v>
      </c>
      <c r="FH36">
        <v>15</v>
      </c>
      <c r="FI36">
        <v>1559756395</v>
      </c>
      <c r="FJ36" t="s">
        <v>504</v>
      </c>
      <c r="FK36">
        <v>1559756395</v>
      </c>
      <c r="FL36">
        <v>1559756390</v>
      </c>
      <c r="FM36">
        <v>19</v>
      </c>
      <c r="FN36">
        <v>1.0999999999999999E-2</v>
      </c>
      <c r="FO36">
        <v>0</v>
      </c>
      <c r="FP36">
        <v>0.69499999999999995</v>
      </c>
      <c r="FQ36">
        <v>1.4999999999999999E-2</v>
      </c>
      <c r="FR36">
        <v>423</v>
      </c>
      <c r="FS36">
        <v>14</v>
      </c>
      <c r="FT36">
        <v>0.14000000000000001</v>
      </c>
      <c r="FU36">
        <v>0.01</v>
      </c>
      <c r="FV36">
        <v>-19.551085714285701</v>
      </c>
      <c r="FW36">
        <v>0.203111688311642</v>
      </c>
      <c r="FX36">
        <v>4.3581880089193802E-2</v>
      </c>
      <c r="FY36">
        <v>1</v>
      </c>
      <c r="FZ36">
        <v>403.59967048182</v>
      </c>
      <c r="GA36">
        <v>-9.3441042849122899E-2</v>
      </c>
      <c r="GB36">
        <v>2.0972351416521502E-2</v>
      </c>
      <c r="GC36">
        <v>1</v>
      </c>
      <c r="GD36">
        <v>2.96473238095238</v>
      </c>
      <c r="GE36">
        <v>1.54457142857136E-2</v>
      </c>
      <c r="GF36">
        <v>1.86884712300421E-3</v>
      </c>
      <c r="GG36">
        <v>1</v>
      </c>
      <c r="GH36">
        <v>3</v>
      </c>
      <c r="GI36">
        <v>3</v>
      </c>
      <c r="GJ36" t="s">
        <v>432</v>
      </c>
      <c r="GK36">
        <v>2.9672000000000001</v>
      </c>
      <c r="GL36">
        <v>2.8428499999999999</v>
      </c>
      <c r="GM36">
        <v>9.9069000000000004E-2</v>
      </c>
      <c r="GN36">
        <v>0.102271</v>
      </c>
      <c r="GO36">
        <v>9.0930999999999998E-2</v>
      </c>
      <c r="GP36">
        <v>7.8812400000000005E-2</v>
      </c>
      <c r="GQ36">
        <v>31384.6</v>
      </c>
      <c r="GR36">
        <v>26907</v>
      </c>
      <c r="GS36">
        <v>32029.7</v>
      </c>
      <c r="GT36">
        <v>28481.7</v>
      </c>
      <c r="GU36">
        <v>44061.7</v>
      </c>
      <c r="GV36">
        <v>40083.699999999997</v>
      </c>
      <c r="GW36">
        <v>49897.3</v>
      </c>
      <c r="GX36">
        <v>44820.6</v>
      </c>
      <c r="GY36">
        <v>1.97803</v>
      </c>
      <c r="GZ36">
        <v>1.99125</v>
      </c>
      <c r="HA36">
        <v>5.5376399999999999E-2</v>
      </c>
      <c r="HB36">
        <v>0</v>
      </c>
      <c r="HC36">
        <v>21.474299999999999</v>
      </c>
      <c r="HD36">
        <v>999.9</v>
      </c>
      <c r="HE36">
        <v>54.058999999999997</v>
      </c>
      <c r="HF36">
        <v>25.861000000000001</v>
      </c>
      <c r="HG36">
        <v>17.9666</v>
      </c>
      <c r="HH36">
        <v>63.293799999999997</v>
      </c>
      <c r="HI36">
        <v>32.107399999999998</v>
      </c>
      <c r="HJ36">
        <v>1</v>
      </c>
      <c r="HK36">
        <v>-7.4695100000000004E-4</v>
      </c>
      <c r="HL36">
        <v>0.62097000000000002</v>
      </c>
      <c r="HM36">
        <v>20.293700000000001</v>
      </c>
      <c r="HN36">
        <v>5.2351099999999997</v>
      </c>
      <c r="HO36">
        <v>12.057700000000001</v>
      </c>
      <c r="HP36">
        <v>4.9836999999999998</v>
      </c>
      <c r="HQ36">
        <v>3.28695</v>
      </c>
      <c r="HR36">
        <v>9999</v>
      </c>
      <c r="HS36">
        <v>9999</v>
      </c>
      <c r="HT36">
        <v>999.9</v>
      </c>
      <c r="HU36">
        <v>9999</v>
      </c>
      <c r="HV36">
        <v>1.87303</v>
      </c>
      <c r="HW36">
        <v>1.8791100000000001</v>
      </c>
      <c r="HX36">
        <v>1.8714299999999999</v>
      </c>
      <c r="HY36">
        <v>1.8709899999999999</v>
      </c>
      <c r="HZ36">
        <v>1.8709800000000001</v>
      </c>
      <c r="IA36">
        <v>1.87215</v>
      </c>
      <c r="IB36">
        <v>1.8740699999999999</v>
      </c>
      <c r="IC36">
        <v>1.87521</v>
      </c>
      <c r="ID36">
        <v>5</v>
      </c>
      <c r="IE36">
        <v>0</v>
      </c>
      <c r="IF36">
        <v>0</v>
      </c>
      <c r="IG36">
        <v>0</v>
      </c>
      <c r="IH36" t="s">
        <v>433</v>
      </c>
      <c r="II36" t="s">
        <v>434</v>
      </c>
      <c r="IJ36" t="s">
        <v>435</v>
      </c>
      <c r="IK36" t="s">
        <v>435</v>
      </c>
      <c r="IL36" t="s">
        <v>435</v>
      </c>
      <c r="IM36" t="s">
        <v>435</v>
      </c>
      <c r="IN36">
        <v>0</v>
      </c>
      <c r="IO36">
        <v>100</v>
      </c>
      <c r="IP36">
        <v>100</v>
      </c>
      <c r="IQ36">
        <v>0.69499999999999995</v>
      </c>
      <c r="IR36">
        <v>1.4999999999999999E-2</v>
      </c>
      <c r="IS36">
        <v>0.68370000000004405</v>
      </c>
      <c r="IT36">
        <v>0</v>
      </c>
      <c r="IU36">
        <v>0</v>
      </c>
      <c r="IV36">
        <v>0</v>
      </c>
      <c r="IW36">
        <v>1.5918181818182799E-2</v>
      </c>
      <c r="IX36">
        <v>0</v>
      </c>
      <c r="IY36">
        <v>0</v>
      </c>
      <c r="IZ36">
        <v>0</v>
      </c>
      <c r="JA36">
        <v>-1</v>
      </c>
      <c r="JB36">
        <v>-1</v>
      </c>
      <c r="JC36">
        <v>-1</v>
      </c>
      <c r="JD36">
        <v>-1</v>
      </c>
      <c r="JE36">
        <v>4.5999999999999996</v>
      </c>
      <c r="JF36">
        <v>4.5</v>
      </c>
      <c r="JG36">
        <v>0.161133</v>
      </c>
      <c r="JH36">
        <v>4.99878</v>
      </c>
      <c r="JI36">
        <v>1.39893</v>
      </c>
      <c r="JJ36">
        <v>2.2717299999999998</v>
      </c>
      <c r="JK36">
        <v>1.5478499999999999</v>
      </c>
      <c r="JL36">
        <v>2.3107899999999999</v>
      </c>
      <c r="JM36">
        <v>30.264900000000001</v>
      </c>
      <c r="JN36">
        <v>24.253900000000002</v>
      </c>
      <c r="JO36">
        <v>2</v>
      </c>
      <c r="JP36">
        <v>477.04</v>
      </c>
      <c r="JQ36">
        <v>517.01199999999994</v>
      </c>
      <c r="JR36">
        <v>22</v>
      </c>
      <c r="JS36">
        <v>27.032900000000001</v>
      </c>
      <c r="JT36">
        <v>30.0001</v>
      </c>
      <c r="JU36">
        <v>27.348199999999999</v>
      </c>
      <c r="JV36">
        <v>27.357600000000001</v>
      </c>
      <c r="JW36">
        <v>-1</v>
      </c>
      <c r="JX36">
        <v>28.186499999999999</v>
      </c>
      <c r="JY36">
        <v>57.896500000000003</v>
      </c>
      <c r="JZ36">
        <v>22</v>
      </c>
      <c r="KA36">
        <v>400</v>
      </c>
      <c r="KB36">
        <v>14.385300000000001</v>
      </c>
      <c r="KC36">
        <v>102.458</v>
      </c>
      <c r="KD36">
        <v>102.94799999999999</v>
      </c>
    </row>
    <row r="37" spans="1:290" x14ac:dyDescent="0.35">
      <c r="A37">
        <v>19</v>
      </c>
      <c r="B37">
        <v>1559756664</v>
      </c>
      <c r="C37">
        <v>5701</v>
      </c>
      <c r="D37" t="s">
        <v>505</v>
      </c>
      <c r="E37" t="s">
        <v>506</v>
      </c>
      <c r="F37">
        <v>15</v>
      </c>
      <c r="G37">
        <v>1559756655.5</v>
      </c>
      <c r="H37">
        <f t="shared" si="0"/>
        <v>2.5878577789938007E-3</v>
      </c>
      <c r="I37">
        <f t="shared" si="1"/>
        <v>2.5878577789938007</v>
      </c>
      <c r="J37">
        <f t="shared" si="2"/>
        <v>15.322270923407769</v>
      </c>
      <c r="K37">
        <f t="shared" si="3"/>
        <v>402.33075000000002</v>
      </c>
      <c r="L37">
        <f t="shared" si="4"/>
        <v>289.17499737810266</v>
      </c>
      <c r="M37">
        <f t="shared" si="5"/>
        <v>29.147790238316794</v>
      </c>
      <c r="N37">
        <f t="shared" si="6"/>
        <v>40.553479428552734</v>
      </c>
      <c r="O37">
        <f t="shared" si="7"/>
        <v>0.23810913903994266</v>
      </c>
      <c r="P37">
        <f t="shared" si="8"/>
        <v>2.9414530547412747</v>
      </c>
      <c r="Q37">
        <f t="shared" si="9"/>
        <v>0.22789581434759026</v>
      </c>
      <c r="R37">
        <f t="shared" si="10"/>
        <v>0.14331600304388942</v>
      </c>
      <c r="S37">
        <f t="shared" si="11"/>
        <v>77.174460556497579</v>
      </c>
      <c r="T37">
        <f t="shared" si="12"/>
        <v>23.2598464555116</v>
      </c>
      <c r="U37">
        <f t="shared" si="13"/>
        <v>23.2598464555116</v>
      </c>
      <c r="V37">
        <f t="shared" si="14"/>
        <v>2.8643750216293409</v>
      </c>
      <c r="W37">
        <f t="shared" si="15"/>
        <v>60.159128309462176</v>
      </c>
      <c r="X37">
        <f t="shared" si="16"/>
        <v>1.7459638647016549</v>
      </c>
      <c r="Y37">
        <f t="shared" si="17"/>
        <v>2.9022426251263345</v>
      </c>
      <c r="Z37">
        <f t="shared" si="18"/>
        <v>1.118411156927686</v>
      </c>
      <c r="AA37">
        <f t="shared" si="19"/>
        <v>-114.12452805362661</v>
      </c>
      <c r="AB37">
        <f t="shared" si="20"/>
        <v>34.506495639183612</v>
      </c>
      <c r="AC37">
        <f t="shared" si="21"/>
        <v>2.4408830133864354</v>
      </c>
      <c r="AD37">
        <f t="shared" si="22"/>
        <v>-2.6888445589747789E-3</v>
      </c>
      <c r="AE37">
        <f t="shared" si="23"/>
        <v>15.228630656107313</v>
      </c>
      <c r="AF37">
        <f t="shared" si="24"/>
        <v>2.5883222109985753</v>
      </c>
      <c r="AG37">
        <f t="shared" si="25"/>
        <v>15.322270923407769</v>
      </c>
      <c r="AH37">
        <v>427.93806864006399</v>
      </c>
      <c r="AI37">
        <v>409.30313333333299</v>
      </c>
      <c r="AJ37">
        <v>-1.4882114104614701E-3</v>
      </c>
      <c r="AK37">
        <v>67.0498606674916</v>
      </c>
      <c r="AL37">
        <f t="shared" si="26"/>
        <v>2.5878577789938007</v>
      </c>
      <c r="AM37">
        <v>14.270474633238701</v>
      </c>
      <c r="AN37">
        <v>17.320512121212101</v>
      </c>
      <c r="AO37">
        <v>-9.7262184237440809E-7</v>
      </c>
      <c r="AP37">
        <v>78.051959654882197</v>
      </c>
      <c r="AQ37">
        <v>14</v>
      </c>
      <c r="AR37">
        <v>3</v>
      </c>
      <c r="AS37">
        <f t="shared" si="27"/>
        <v>1</v>
      </c>
      <c r="AT37">
        <f t="shared" si="28"/>
        <v>0</v>
      </c>
      <c r="AU37">
        <f t="shared" si="29"/>
        <v>53869.683302467573</v>
      </c>
      <c r="AV37" t="s">
        <v>475</v>
      </c>
      <c r="AW37">
        <v>10180.799999999999</v>
      </c>
      <c r="AX37">
        <v>1165.95461538462</v>
      </c>
      <c r="AY37">
        <v>5702.59</v>
      </c>
      <c r="AZ37">
        <f t="shared" si="30"/>
        <v>0.79553946270297882</v>
      </c>
      <c r="BA37">
        <v>-1.5131041934509299</v>
      </c>
      <c r="BB37" t="s">
        <v>507</v>
      </c>
      <c r="BC37">
        <v>10147.299999999999</v>
      </c>
      <c r="BD37">
        <v>1736.45115384615</v>
      </c>
      <c r="BE37">
        <v>4057</v>
      </c>
      <c r="BF37">
        <f t="shared" si="31"/>
        <v>0.57198640526345823</v>
      </c>
      <c r="BG37">
        <v>0.5</v>
      </c>
      <c r="BH37">
        <f t="shared" si="32"/>
        <v>336.58839434074878</v>
      </c>
      <c r="BI37">
        <f t="shared" si="33"/>
        <v>15.322270923407769</v>
      </c>
      <c r="BJ37">
        <f t="shared" si="34"/>
        <v>96.261992866182112</v>
      </c>
      <c r="BK37">
        <f t="shared" si="35"/>
        <v>5.0017693419979393E-2</v>
      </c>
      <c r="BL37">
        <f t="shared" si="36"/>
        <v>0.40561745131870847</v>
      </c>
      <c r="BM37">
        <f t="shared" si="37"/>
        <v>1076.6639040405789</v>
      </c>
      <c r="BN37" t="s">
        <v>430</v>
      </c>
      <c r="BO37">
        <v>0</v>
      </c>
      <c r="BP37">
        <f t="shared" si="38"/>
        <v>1076.6639040405789</v>
      </c>
      <c r="BQ37">
        <f t="shared" si="39"/>
        <v>0.7346157495586445</v>
      </c>
      <c r="BR37">
        <f t="shared" si="40"/>
        <v>0.77861985072754869</v>
      </c>
      <c r="BS37">
        <f t="shared" si="41"/>
        <v>0.35573201254498282</v>
      </c>
      <c r="BT37">
        <f t="shared" si="42"/>
        <v>0.80266773344430631</v>
      </c>
      <c r="BU37">
        <f t="shared" si="43"/>
        <v>0.36273358127490662</v>
      </c>
      <c r="BV37">
        <f t="shared" si="44"/>
        <v>0.48277308946525654</v>
      </c>
      <c r="BW37">
        <f t="shared" si="45"/>
        <v>0.51722691053474346</v>
      </c>
      <c r="DF37">
        <f t="shared" si="46"/>
        <v>400.00156249999998</v>
      </c>
      <c r="DG37">
        <f t="shared" si="47"/>
        <v>336.58839434074878</v>
      </c>
      <c r="DH37">
        <f t="shared" si="48"/>
        <v>0.84146769886867323</v>
      </c>
      <c r="DI37">
        <f t="shared" si="49"/>
        <v>0.19293539773734655</v>
      </c>
      <c r="DJ37">
        <v>1559756655.5</v>
      </c>
      <c r="DK37">
        <v>402.33075000000002</v>
      </c>
      <c r="DL37">
        <v>421.84443750000003</v>
      </c>
      <c r="DM37">
        <v>17.321693750000001</v>
      </c>
      <c r="DN37">
        <v>14.271118749999999</v>
      </c>
      <c r="DO37">
        <v>401.58375000000001</v>
      </c>
      <c r="DP37">
        <v>17.30569375</v>
      </c>
      <c r="DQ37">
        <v>500.26400000000001</v>
      </c>
      <c r="DR37">
        <v>100.696375</v>
      </c>
      <c r="DS37">
        <v>9.9995718750000004E-2</v>
      </c>
      <c r="DT37">
        <v>23.477443749999999</v>
      </c>
      <c r="DU37">
        <v>22.374006250000001</v>
      </c>
      <c r="DV37">
        <v>999.9</v>
      </c>
      <c r="DW37">
        <v>0</v>
      </c>
      <c r="DX37">
        <v>0</v>
      </c>
      <c r="DY37">
        <v>9998.3862499999996</v>
      </c>
      <c r="DZ37">
        <v>0</v>
      </c>
      <c r="EA37">
        <v>2.9223525000000001</v>
      </c>
      <c r="EB37">
        <v>-19.565562499999999</v>
      </c>
      <c r="EC37">
        <v>409.36962499999998</v>
      </c>
      <c r="ED37">
        <v>427.95175</v>
      </c>
      <c r="EE37">
        <v>3.0500674999999999</v>
      </c>
      <c r="EF37">
        <v>421.84443750000003</v>
      </c>
      <c r="EG37">
        <v>14.271118749999999</v>
      </c>
      <c r="EH37">
        <v>1.7441800000000001</v>
      </c>
      <c r="EI37">
        <v>1.43704875</v>
      </c>
      <c r="EJ37">
        <v>15.29531875</v>
      </c>
      <c r="EK37">
        <v>12.31431875</v>
      </c>
      <c r="EL37">
        <v>400.00156249999998</v>
      </c>
      <c r="EM37">
        <v>0.95001556249999997</v>
      </c>
      <c r="EN37">
        <v>4.9984318749999999E-2</v>
      </c>
      <c r="EO37">
        <v>0</v>
      </c>
      <c r="EP37">
        <v>1736.5331249999999</v>
      </c>
      <c r="EQ37">
        <v>8.4936600000000002</v>
      </c>
      <c r="ER37">
        <v>3983.88375</v>
      </c>
      <c r="ES37">
        <v>3645.71</v>
      </c>
      <c r="ET37">
        <v>38.875</v>
      </c>
      <c r="EU37">
        <v>41.875</v>
      </c>
      <c r="EV37">
        <v>40.554250000000003</v>
      </c>
      <c r="EW37">
        <v>41.8395625</v>
      </c>
      <c r="EX37">
        <v>41.433124999999997</v>
      </c>
      <c r="EY37">
        <v>371.93812500000001</v>
      </c>
      <c r="EZ37">
        <v>19.569375000000001</v>
      </c>
      <c r="FA37">
        <v>0</v>
      </c>
      <c r="FB37">
        <v>298.60000014305098</v>
      </c>
      <c r="FC37">
        <v>0</v>
      </c>
      <c r="FD37">
        <v>1736.45115384615</v>
      </c>
      <c r="FE37">
        <v>-5.9504273466744504</v>
      </c>
      <c r="FF37">
        <v>-13.2813675291605</v>
      </c>
      <c r="FG37">
        <v>3983.7323076923099</v>
      </c>
      <c r="FH37">
        <v>15</v>
      </c>
      <c r="FI37">
        <v>1559756694</v>
      </c>
      <c r="FJ37" t="s">
        <v>508</v>
      </c>
      <c r="FK37">
        <v>1559756687</v>
      </c>
      <c r="FL37">
        <v>1559756694</v>
      </c>
      <c r="FM37">
        <v>20</v>
      </c>
      <c r="FN37">
        <v>5.1999999999999998E-2</v>
      </c>
      <c r="FO37">
        <v>1E-3</v>
      </c>
      <c r="FP37">
        <v>0.747</v>
      </c>
      <c r="FQ37">
        <v>1.6E-2</v>
      </c>
      <c r="FR37">
        <v>422</v>
      </c>
      <c r="FS37">
        <v>14</v>
      </c>
      <c r="FT37">
        <v>0.09</v>
      </c>
      <c r="FU37">
        <v>0.01</v>
      </c>
      <c r="FV37">
        <v>-19.5842904761905</v>
      </c>
      <c r="FW37">
        <v>0.13334025974026401</v>
      </c>
      <c r="FX37">
        <v>4.9246096338036498E-2</v>
      </c>
      <c r="FY37">
        <v>1</v>
      </c>
      <c r="FZ37">
        <v>402.28610795871703</v>
      </c>
      <c r="GA37">
        <v>-0.29682367557656703</v>
      </c>
      <c r="GB37">
        <v>4.8207790875770998E-2</v>
      </c>
      <c r="GC37">
        <v>1</v>
      </c>
      <c r="GD37">
        <v>3.05147761904762</v>
      </c>
      <c r="GE37">
        <v>-1.39441558441551E-2</v>
      </c>
      <c r="GF37">
        <v>3.1367133311066301E-3</v>
      </c>
      <c r="GG37">
        <v>1</v>
      </c>
      <c r="GH37">
        <v>3</v>
      </c>
      <c r="GI37">
        <v>3</v>
      </c>
      <c r="GJ37" t="s">
        <v>432</v>
      </c>
      <c r="GK37">
        <v>2.9671699999999999</v>
      </c>
      <c r="GL37">
        <v>2.8429099999999998</v>
      </c>
      <c r="GM37">
        <v>9.8814799999999994E-2</v>
      </c>
      <c r="GN37">
        <v>0.102018</v>
      </c>
      <c r="GO37">
        <v>9.0909000000000004E-2</v>
      </c>
      <c r="GP37">
        <v>7.8448900000000002E-2</v>
      </c>
      <c r="GQ37">
        <v>31392.400000000001</v>
      </c>
      <c r="GR37">
        <v>26916.1</v>
      </c>
      <c r="GS37">
        <v>32028.5</v>
      </c>
      <c r="GT37">
        <v>28483.200000000001</v>
      </c>
      <c r="GU37">
        <v>44061</v>
      </c>
      <c r="GV37">
        <v>40102.699999999997</v>
      </c>
      <c r="GW37">
        <v>49895.199999999997</v>
      </c>
      <c r="GX37">
        <v>44823.9</v>
      </c>
      <c r="GY37">
        <v>1.9778199999999999</v>
      </c>
      <c r="GZ37">
        <v>1.99142</v>
      </c>
      <c r="HA37">
        <v>5.55813E-2</v>
      </c>
      <c r="HB37">
        <v>0</v>
      </c>
      <c r="HC37">
        <v>21.452200000000001</v>
      </c>
      <c r="HD37">
        <v>999.9</v>
      </c>
      <c r="HE37">
        <v>53.411999999999999</v>
      </c>
      <c r="HF37">
        <v>25.901</v>
      </c>
      <c r="HG37">
        <v>17.793900000000001</v>
      </c>
      <c r="HH37">
        <v>63.443899999999999</v>
      </c>
      <c r="HI37">
        <v>32.331699999999998</v>
      </c>
      <c r="HJ37">
        <v>1</v>
      </c>
      <c r="HK37">
        <v>-1.07978E-3</v>
      </c>
      <c r="HL37">
        <v>0.59278299999999995</v>
      </c>
      <c r="HM37">
        <v>20.2941</v>
      </c>
      <c r="HN37">
        <v>5.2351099999999997</v>
      </c>
      <c r="HO37">
        <v>12.0579</v>
      </c>
      <c r="HP37">
        <v>4.9836999999999998</v>
      </c>
      <c r="HQ37">
        <v>3.28695</v>
      </c>
      <c r="HR37">
        <v>9999</v>
      </c>
      <c r="HS37">
        <v>9999</v>
      </c>
      <c r="HT37">
        <v>999.9</v>
      </c>
      <c r="HU37">
        <v>9999</v>
      </c>
      <c r="HV37">
        <v>1.87303</v>
      </c>
      <c r="HW37">
        <v>1.8791199999999999</v>
      </c>
      <c r="HX37">
        <v>1.8714900000000001</v>
      </c>
      <c r="HY37">
        <v>1.8710199999999999</v>
      </c>
      <c r="HZ37">
        <v>1.87103</v>
      </c>
      <c r="IA37">
        <v>1.8722300000000001</v>
      </c>
      <c r="IB37">
        <v>1.87408</v>
      </c>
      <c r="IC37">
        <v>1.87531</v>
      </c>
      <c r="ID37">
        <v>5</v>
      </c>
      <c r="IE37">
        <v>0</v>
      </c>
      <c r="IF37">
        <v>0</v>
      </c>
      <c r="IG37">
        <v>0</v>
      </c>
      <c r="IH37" t="s">
        <v>433</v>
      </c>
      <c r="II37" t="s">
        <v>434</v>
      </c>
      <c r="IJ37" t="s">
        <v>435</v>
      </c>
      <c r="IK37" t="s">
        <v>435</v>
      </c>
      <c r="IL37" t="s">
        <v>435</v>
      </c>
      <c r="IM37" t="s">
        <v>435</v>
      </c>
      <c r="IN37">
        <v>0</v>
      </c>
      <c r="IO37">
        <v>100</v>
      </c>
      <c r="IP37">
        <v>100</v>
      </c>
      <c r="IQ37">
        <v>0.747</v>
      </c>
      <c r="IR37">
        <v>1.6E-2</v>
      </c>
      <c r="IS37">
        <v>0.69509090909093596</v>
      </c>
      <c r="IT37">
        <v>0</v>
      </c>
      <c r="IU37">
        <v>0</v>
      </c>
      <c r="IV37">
        <v>0</v>
      </c>
      <c r="IW37">
        <v>1.54800000000019E-2</v>
      </c>
      <c r="IX37">
        <v>0</v>
      </c>
      <c r="IY37">
        <v>0</v>
      </c>
      <c r="IZ37">
        <v>0</v>
      </c>
      <c r="JA37">
        <v>-1</v>
      </c>
      <c r="JB37">
        <v>-1</v>
      </c>
      <c r="JC37">
        <v>-1</v>
      </c>
      <c r="JD37">
        <v>-1</v>
      </c>
      <c r="JE37">
        <v>4.5</v>
      </c>
      <c r="JF37">
        <v>4.5999999999999996</v>
      </c>
      <c r="JG37">
        <v>0.161133</v>
      </c>
      <c r="JH37">
        <v>4.99878</v>
      </c>
      <c r="JI37">
        <v>1.39893</v>
      </c>
      <c r="JJ37">
        <v>2.2717299999999998</v>
      </c>
      <c r="JK37">
        <v>1.5490699999999999</v>
      </c>
      <c r="JL37">
        <v>2.32056</v>
      </c>
      <c r="JM37">
        <v>30.3079</v>
      </c>
      <c r="JN37">
        <v>24.253900000000002</v>
      </c>
      <c r="JO37">
        <v>2</v>
      </c>
      <c r="JP37">
        <v>476.99900000000002</v>
      </c>
      <c r="JQ37">
        <v>517.25099999999998</v>
      </c>
      <c r="JR37">
        <v>22</v>
      </c>
      <c r="JS37">
        <v>27.027200000000001</v>
      </c>
      <c r="JT37">
        <v>30.0001</v>
      </c>
      <c r="JU37">
        <v>27.357500000000002</v>
      </c>
      <c r="JV37">
        <v>27.369199999999999</v>
      </c>
      <c r="JW37">
        <v>-1</v>
      </c>
      <c r="JX37">
        <v>27.878499999999999</v>
      </c>
      <c r="JY37">
        <v>57.034599999999998</v>
      </c>
      <c r="JZ37">
        <v>22</v>
      </c>
      <c r="KA37">
        <v>400</v>
      </c>
      <c r="KB37">
        <v>14.3185</v>
      </c>
      <c r="KC37">
        <v>102.45399999999999</v>
      </c>
      <c r="KD37">
        <v>102.955</v>
      </c>
    </row>
    <row r="38" spans="1:290" x14ac:dyDescent="0.35">
      <c r="A38">
        <v>20</v>
      </c>
      <c r="B38">
        <v>1559756964</v>
      </c>
      <c r="C38">
        <v>6001</v>
      </c>
      <c r="D38" t="s">
        <v>509</v>
      </c>
      <c r="E38" t="s">
        <v>510</v>
      </c>
      <c r="F38">
        <v>15</v>
      </c>
      <c r="G38">
        <v>1559756956</v>
      </c>
      <c r="H38">
        <f t="shared" si="0"/>
        <v>2.6538583060901309E-3</v>
      </c>
      <c r="I38">
        <f t="shared" si="1"/>
        <v>2.6538583060901311</v>
      </c>
      <c r="J38">
        <f t="shared" si="2"/>
        <v>15.271490537325249</v>
      </c>
      <c r="K38">
        <f t="shared" si="3"/>
        <v>401.15913333333299</v>
      </c>
      <c r="L38">
        <f t="shared" si="4"/>
        <v>291.00898603872326</v>
      </c>
      <c r="M38">
        <f t="shared" si="5"/>
        <v>29.330265618334487</v>
      </c>
      <c r="N38">
        <f t="shared" si="6"/>
        <v>40.432098321258898</v>
      </c>
      <c r="O38">
        <f t="shared" si="7"/>
        <v>0.24443609762001559</v>
      </c>
      <c r="P38">
        <f t="shared" si="8"/>
        <v>2.9417405447556</v>
      </c>
      <c r="Q38">
        <f t="shared" si="9"/>
        <v>0.23368696380127002</v>
      </c>
      <c r="R38">
        <f t="shared" si="10"/>
        <v>0.14698072577630289</v>
      </c>
      <c r="S38">
        <f t="shared" si="11"/>
        <v>77.174913787159412</v>
      </c>
      <c r="T38">
        <f t="shared" si="12"/>
        <v>23.256688459631512</v>
      </c>
      <c r="U38">
        <f t="shared" si="13"/>
        <v>23.256688459631512</v>
      </c>
      <c r="V38">
        <f t="shared" si="14"/>
        <v>2.8638286449982275</v>
      </c>
      <c r="W38">
        <f t="shared" si="15"/>
        <v>60.089220069504314</v>
      </c>
      <c r="X38">
        <f t="shared" si="16"/>
        <v>1.7454033120081887</v>
      </c>
      <c r="Y38">
        <f t="shared" si="17"/>
        <v>2.9046862481977738</v>
      </c>
      <c r="Z38">
        <f t="shared" si="18"/>
        <v>1.1184253329900389</v>
      </c>
      <c r="AA38">
        <f t="shared" si="19"/>
        <v>-117.03515129857477</v>
      </c>
      <c r="AB38">
        <f t="shared" si="20"/>
        <v>37.224104029690068</v>
      </c>
      <c r="AC38">
        <f t="shared" si="21"/>
        <v>2.6330048691720589</v>
      </c>
      <c r="AD38">
        <f t="shared" si="22"/>
        <v>-3.128612553240373E-3</v>
      </c>
      <c r="AE38">
        <f t="shared" si="23"/>
        <v>15.31570966090465</v>
      </c>
      <c r="AF38">
        <f t="shared" si="24"/>
        <v>2.6502733478079241</v>
      </c>
      <c r="AG38">
        <f t="shared" si="25"/>
        <v>15.271490537325249</v>
      </c>
      <c r="AH38">
        <v>426.90239102978597</v>
      </c>
      <c r="AI38">
        <v>408.318175757576</v>
      </c>
      <c r="AJ38">
        <v>8.3952658901628599E-4</v>
      </c>
      <c r="AK38">
        <v>67.049196533537298</v>
      </c>
      <c r="AL38">
        <f t="shared" si="26"/>
        <v>2.6538583060901311</v>
      </c>
      <c r="AM38">
        <v>14.1933320489885</v>
      </c>
      <c r="AN38">
        <v>17.321075757575802</v>
      </c>
      <c r="AO38">
        <v>5.7905407450578597E-6</v>
      </c>
      <c r="AP38">
        <v>78.032026753456407</v>
      </c>
      <c r="AQ38">
        <v>14</v>
      </c>
      <c r="AR38">
        <v>3</v>
      </c>
      <c r="AS38">
        <f t="shared" si="27"/>
        <v>1</v>
      </c>
      <c r="AT38">
        <f t="shared" si="28"/>
        <v>0</v>
      </c>
      <c r="AU38">
        <f t="shared" si="29"/>
        <v>53875.4184393217</v>
      </c>
      <c r="AV38" t="s">
        <v>475</v>
      </c>
      <c r="AW38">
        <v>10180.799999999999</v>
      </c>
      <c r="AX38">
        <v>1165.95461538462</v>
      </c>
      <c r="AY38">
        <v>5702.59</v>
      </c>
      <c r="AZ38">
        <f t="shared" si="30"/>
        <v>0.79553946270297882</v>
      </c>
      <c r="BA38">
        <v>-1.5131041934509299</v>
      </c>
      <c r="BB38" t="s">
        <v>511</v>
      </c>
      <c r="BC38">
        <v>10146.299999999999</v>
      </c>
      <c r="BD38">
        <v>1716.1496</v>
      </c>
      <c r="BE38">
        <v>3987.46</v>
      </c>
      <c r="BF38">
        <f t="shared" si="31"/>
        <v>0.5696133378140471</v>
      </c>
      <c r="BG38">
        <v>0.5</v>
      </c>
      <c r="BH38">
        <f t="shared" si="32"/>
        <v>336.58979122691278</v>
      </c>
      <c r="BI38">
        <f t="shared" si="33"/>
        <v>15.271490537325249</v>
      </c>
      <c r="BJ38">
        <f t="shared" si="34"/>
        <v>95.863017227447529</v>
      </c>
      <c r="BK38">
        <f t="shared" si="35"/>
        <v>4.9866618561407304E-2</v>
      </c>
      <c r="BL38">
        <f t="shared" si="36"/>
        <v>0.43013096056135991</v>
      </c>
      <c r="BM38">
        <f t="shared" si="37"/>
        <v>1071.70382868359</v>
      </c>
      <c r="BN38" t="s">
        <v>430</v>
      </c>
      <c r="BO38">
        <v>0</v>
      </c>
      <c r="BP38">
        <f t="shared" si="38"/>
        <v>1071.70382868359</v>
      </c>
      <c r="BQ38">
        <f t="shared" si="39"/>
        <v>0.73123145343562324</v>
      </c>
      <c r="BR38">
        <f t="shared" si="40"/>
        <v>0.77897816777132833</v>
      </c>
      <c r="BS38">
        <f t="shared" si="41"/>
        <v>0.37036755742852662</v>
      </c>
      <c r="BT38">
        <f t="shared" si="42"/>
        <v>0.80499949154256856</v>
      </c>
      <c r="BU38">
        <f t="shared" si="43"/>
        <v>0.37806212194533911</v>
      </c>
      <c r="BV38">
        <f t="shared" si="44"/>
        <v>0.48645752378549084</v>
      </c>
      <c r="BW38">
        <f t="shared" si="45"/>
        <v>0.5135424762145091</v>
      </c>
      <c r="DF38">
        <f t="shared" si="46"/>
        <v>400.00313333333298</v>
      </c>
      <c r="DG38">
        <f t="shared" si="47"/>
        <v>336.58979122691278</v>
      </c>
      <c r="DH38">
        <f t="shared" si="48"/>
        <v>0.84146788656883786</v>
      </c>
      <c r="DI38">
        <f t="shared" si="49"/>
        <v>0.19293577313767579</v>
      </c>
      <c r="DJ38">
        <v>1559756956</v>
      </c>
      <c r="DK38">
        <v>401.15913333333299</v>
      </c>
      <c r="DL38">
        <v>420.8032</v>
      </c>
      <c r="DM38">
        <v>17.317540000000001</v>
      </c>
      <c r="DN38">
        <v>14.1939733333333</v>
      </c>
      <c r="DO38">
        <v>400.45613333333301</v>
      </c>
      <c r="DP38">
        <v>17.303540000000002</v>
      </c>
      <c r="DQ38">
        <v>500.26986666666699</v>
      </c>
      <c r="DR38">
        <v>100.68819999999999</v>
      </c>
      <c r="DS38">
        <v>9.9978460000000005E-2</v>
      </c>
      <c r="DT38">
        <v>23.491399999999999</v>
      </c>
      <c r="DU38">
        <v>22.3933866666667</v>
      </c>
      <c r="DV38">
        <v>999.9</v>
      </c>
      <c r="DW38">
        <v>0</v>
      </c>
      <c r="DX38">
        <v>0</v>
      </c>
      <c r="DY38">
        <v>10000.833333333299</v>
      </c>
      <c r="DZ38">
        <v>0</v>
      </c>
      <c r="EA38">
        <v>2.99946</v>
      </c>
      <c r="EB38">
        <v>-19.5997733333333</v>
      </c>
      <c r="EC38">
        <v>408.27466666666697</v>
      </c>
      <c r="ED38">
        <v>426.86213333333302</v>
      </c>
      <c r="EE38">
        <v>3.1257213333333298</v>
      </c>
      <c r="EF38">
        <v>420.8032</v>
      </c>
      <c r="EG38">
        <v>14.1939733333333</v>
      </c>
      <c r="EH38">
        <v>1.74388866666667</v>
      </c>
      <c r="EI38">
        <v>1.42916666666667</v>
      </c>
      <c r="EJ38">
        <v>15.2927133333333</v>
      </c>
      <c r="EK38">
        <v>12.23066</v>
      </c>
      <c r="EL38">
        <v>400.00313333333298</v>
      </c>
      <c r="EM38">
        <v>0.95000779999999996</v>
      </c>
      <c r="EN38">
        <v>4.9992160000000001E-2</v>
      </c>
      <c r="EO38">
        <v>0</v>
      </c>
      <c r="EP38">
        <v>1716.2660000000001</v>
      </c>
      <c r="EQ38">
        <v>8.4936600000000002</v>
      </c>
      <c r="ER38">
        <v>3939.0693333333302</v>
      </c>
      <c r="ES38">
        <v>3645.7159999999999</v>
      </c>
      <c r="ET38">
        <v>38.936999999999998</v>
      </c>
      <c r="EU38">
        <v>41.936999999999998</v>
      </c>
      <c r="EV38">
        <v>40.625</v>
      </c>
      <c r="EW38">
        <v>41.928733333333298</v>
      </c>
      <c r="EX38">
        <v>41.5</v>
      </c>
      <c r="EY38">
        <v>371.93799999999999</v>
      </c>
      <c r="EZ38">
        <v>19.571999999999999</v>
      </c>
      <c r="FA38">
        <v>0</v>
      </c>
      <c r="FB38">
        <v>299</v>
      </c>
      <c r="FC38">
        <v>0</v>
      </c>
      <c r="FD38">
        <v>1716.1496</v>
      </c>
      <c r="FE38">
        <v>-2.8676922877875799</v>
      </c>
      <c r="FF38">
        <v>-5.5923077065198497</v>
      </c>
      <c r="FG38">
        <v>3938.9263999999998</v>
      </c>
      <c r="FH38">
        <v>15</v>
      </c>
      <c r="FI38">
        <v>1559756992</v>
      </c>
      <c r="FJ38" t="s">
        <v>512</v>
      </c>
      <c r="FK38">
        <v>1559756990</v>
      </c>
      <c r="FL38">
        <v>1559756992</v>
      </c>
      <c r="FM38">
        <v>21</v>
      </c>
      <c r="FN38">
        <v>-4.3999999999999997E-2</v>
      </c>
      <c r="FO38">
        <v>-2E-3</v>
      </c>
      <c r="FP38">
        <v>0.70299999999999996</v>
      </c>
      <c r="FQ38">
        <v>1.4E-2</v>
      </c>
      <c r="FR38">
        <v>421</v>
      </c>
      <c r="FS38">
        <v>14</v>
      </c>
      <c r="FT38">
        <v>7.0000000000000007E-2</v>
      </c>
      <c r="FU38">
        <v>0.02</v>
      </c>
      <c r="FV38">
        <v>-19.601835000000001</v>
      </c>
      <c r="FW38">
        <v>-7.4530827067639804E-2</v>
      </c>
      <c r="FX38">
        <v>2.7595511863344899E-2</v>
      </c>
      <c r="FY38">
        <v>1</v>
      </c>
      <c r="FZ38">
        <v>401.20158299366801</v>
      </c>
      <c r="GA38">
        <v>8.3142884708932094E-2</v>
      </c>
      <c r="GB38">
        <v>2.1010462166589201E-2</v>
      </c>
      <c r="GC38">
        <v>1</v>
      </c>
      <c r="GD38">
        <v>3.1255044999999999</v>
      </c>
      <c r="GE38">
        <v>4.2825563909795802E-3</v>
      </c>
      <c r="GF38">
        <v>9.6746821653217205E-4</v>
      </c>
      <c r="GG38">
        <v>1</v>
      </c>
      <c r="GH38">
        <v>3</v>
      </c>
      <c r="GI38">
        <v>3</v>
      </c>
      <c r="GJ38" t="s">
        <v>432</v>
      </c>
      <c r="GK38">
        <v>2.9672100000000001</v>
      </c>
      <c r="GL38">
        <v>2.8429199999999999</v>
      </c>
      <c r="GM38">
        <v>9.8621700000000007E-2</v>
      </c>
      <c r="GN38">
        <v>0.10183499999999999</v>
      </c>
      <c r="GO38">
        <v>9.0906600000000004E-2</v>
      </c>
      <c r="GP38">
        <v>7.8140100000000004E-2</v>
      </c>
      <c r="GQ38">
        <v>31397.8</v>
      </c>
      <c r="GR38">
        <v>26921.9</v>
      </c>
      <c r="GS38">
        <v>32027.200000000001</v>
      </c>
      <c r="GT38">
        <v>28483.5</v>
      </c>
      <c r="GU38">
        <v>44058.5</v>
      </c>
      <c r="GV38">
        <v>40117</v>
      </c>
      <c r="GW38">
        <v>49892.4</v>
      </c>
      <c r="GX38">
        <v>44824.7</v>
      </c>
      <c r="GY38">
        <v>1.97862</v>
      </c>
      <c r="GZ38">
        <v>1.9910000000000001</v>
      </c>
      <c r="HA38">
        <v>5.5301900000000001E-2</v>
      </c>
      <c r="HB38">
        <v>0</v>
      </c>
      <c r="HC38">
        <v>21.479800000000001</v>
      </c>
      <c r="HD38">
        <v>999.9</v>
      </c>
      <c r="HE38">
        <v>52.991</v>
      </c>
      <c r="HF38">
        <v>25.972000000000001</v>
      </c>
      <c r="HG38">
        <v>17.73</v>
      </c>
      <c r="HH38">
        <v>63.293999999999997</v>
      </c>
      <c r="HI38">
        <v>33.277200000000001</v>
      </c>
      <c r="HJ38">
        <v>1</v>
      </c>
      <c r="HK38">
        <v>-2.1036599999999998E-3</v>
      </c>
      <c r="HL38">
        <v>0.61034900000000003</v>
      </c>
      <c r="HM38">
        <v>20.294</v>
      </c>
      <c r="HN38">
        <v>5.2352600000000002</v>
      </c>
      <c r="HO38">
        <v>12.057600000000001</v>
      </c>
      <c r="HP38">
        <v>4.9837999999999996</v>
      </c>
      <c r="HQ38">
        <v>3.2869999999999999</v>
      </c>
      <c r="HR38">
        <v>9999</v>
      </c>
      <c r="HS38">
        <v>9999</v>
      </c>
      <c r="HT38">
        <v>999.9</v>
      </c>
      <c r="HU38">
        <v>9999</v>
      </c>
      <c r="HV38">
        <v>1.8730199999999999</v>
      </c>
      <c r="HW38">
        <v>1.8791100000000001</v>
      </c>
      <c r="HX38">
        <v>1.8714299999999999</v>
      </c>
      <c r="HY38">
        <v>1.87096</v>
      </c>
      <c r="HZ38">
        <v>1.87097</v>
      </c>
      <c r="IA38">
        <v>1.87215</v>
      </c>
      <c r="IB38">
        <v>1.8740600000000001</v>
      </c>
      <c r="IC38">
        <v>1.87527</v>
      </c>
      <c r="ID38">
        <v>5</v>
      </c>
      <c r="IE38">
        <v>0</v>
      </c>
      <c r="IF38">
        <v>0</v>
      </c>
      <c r="IG38">
        <v>0</v>
      </c>
      <c r="IH38" t="s">
        <v>433</v>
      </c>
      <c r="II38" t="s">
        <v>434</v>
      </c>
      <c r="IJ38" t="s">
        <v>435</v>
      </c>
      <c r="IK38" t="s">
        <v>435</v>
      </c>
      <c r="IL38" t="s">
        <v>435</v>
      </c>
      <c r="IM38" t="s">
        <v>435</v>
      </c>
      <c r="IN38">
        <v>0</v>
      </c>
      <c r="IO38">
        <v>100</v>
      </c>
      <c r="IP38">
        <v>100</v>
      </c>
      <c r="IQ38">
        <v>0.70299999999999996</v>
      </c>
      <c r="IR38">
        <v>1.4E-2</v>
      </c>
      <c r="IS38">
        <v>0.74727272727261596</v>
      </c>
      <c r="IT38">
        <v>0</v>
      </c>
      <c r="IU38">
        <v>0</v>
      </c>
      <c r="IV38">
        <v>0</v>
      </c>
      <c r="IW38">
        <v>1.6169999999998901E-2</v>
      </c>
      <c r="IX38">
        <v>0</v>
      </c>
      <c r="IY38">
        <v>0</v>
      </c>
      <c r="IZ38">
        <v>0</v>
      </c>
      <c r="JA38">
        <v>-1</v>
      </c>
      <c r="JB38">
        <v>-1</v>
      </c>
      <c r="JC38">
        <v>-1</v>
      </c>
      <c r="JD38">
        <v>-1</v>
      </c>
      <c r="JE38">
        <v>4.5999999999999996</v>
      </c>
      <c r="JF38">
        <v>4.5</v>
      </c>
      <c r="JG38">
        <v>0.161133</v>
      </c>
      <c r="JH38">
        <v>4.99878</v>
      </c>
      <c r="JI38">
        <v>1.39893</v>
      </c>
      <c r="JJ38">
        <v>2.2717299999999998</v>
      </c>
      <c r="JK38">
        <v>1.5490699999999999</v>
      </c>
      <c r="JL38">
        <v>2.2985799999999998</v>
      </c>
      <c r="JM38">
        <v>30.350899999999999</v>
      </c>
      <c r="JN38">
        <v>24.245100000000001</v>
      </c>
      <c r="JO38">
        <v>2</v>
      </c>
      <c r="JP38">
        <v>477.41399999999999</v>
      </c>
      <c r="JQ38">
        <v>516.9</v>
      </c>
      <c r="JR38">
        <v>21.999700000000001</v>
      </c>
      <c r="JS38">
        <v>27.016100000000002</v>
      </c>
      <c r="JT38">
        <v>30.0001</v>
      </c>
      <c r="JU38">
        <v>27.3505</v>
      </c>
      <c r="JV38">
        <v>27.3645</v>
      </c>
      <c r="JW38">
        <v>-1</v>
      </c>
      <c r="JX38">
        <v>28.121099999999998</v>
      </c>
      <c r="JY38">
        <v>56.369399999999999</v>
      </c>
      <c r="JZ38">
        <v>22</v>
      </c>
      <c r="KA38">
        <v>400</v>
      </c>
      <c r="KB38">
        <v>14.214499999999999</v>
      </c>
      <c r="KC38">
        <v>102.449</v>
      </c>
      <c r="KD38">
        <v>102.95699999999999</v>
      </c>
    </row>
    <row r="39" spans="1:290" x14ac:dyDescent="0.35">
      <c r="A39">
        <v>21</v>
      </c>
      <c r="B39">
        <v>1559757264</v>
      </c>
      <c r="C39">
        <v>6301</v>
      </c>
      <c r="D39" t="s">
        <v>513</v>
      </c>
      <c r="E39" t="s">
        <v>514</v>
      </c>
      <c r="F39">
        <v>15</v>
      </c>
      <c r="G39">
        <v>1559757256</v>
      </c>
      <c r="H39">
        <f t="shared" si="0"/>
        <v>2.6931996593391409E-3</v>
      </c>
      <c r="I39">
        <f t="shared" si="1"/>
        <v>2.693199659339141</v>
      </c>
      <c r="J39">
        <f t="shared" si="2"/>
        <v>15.413409370317005</v>
      </c>
      <c r="K39">
        <f t="shared" si="3"/>
        <v>404.59106666666702</v>
      </c>
      <c r="L39">
        <f t="shared" si="4"/>
        <v>295.3153003806699</v>
      </c>
      <c r="M39">
        <f t="shared" si="5"/>
        <v>29.766401569091101</v>
      </c>
      <c r="N39">
        <f t="shared" si="6"/>
        <v>40.7808879057159</v>
      </c>
      <c r="O39">
        <f t="shared" si="7"/>
        <v>0.24909839765920008</v>
      </c>
      <c r="P39">
        <f t="shared" si="8"/>
        <v>2.9413301478099636</v>
      </c>
      <c r="Q39">
        <f t="shared" si="9"/>
        <v>0.23794387596475602</v>
      </c>
      <c r="R39">
        <f t="shared" si="10"/>
        <v>0.14967548360320651</v>
      </c>
      <c r="S39">
        <f t="shared" si="11"/>
        <v>77.174002882004345</v>
      </c>
      <c r="T39">
        <f t="shared" si="12"/>
        <v>23.251629329440373</v>
      </c>
      <c r="U39">
        <f t="shared" si="13"/>
        <v>23.251629329440373</v>
      </c>
      <c r="V39">
        <f t="shared" si="14"/>
        <v>2.8629535360379865</v>
      </c>
      <c r="W39">
        <f t="shared" si="15"/>
        <v>60.166107767472269</v>
      </c>
      <c r="X39">
        <f t="shared" si="16"/>
        <v>1.7481840307924383</v>
      </c>
      <c r="Y39">
        <f t="shared" si="17"/>
        <v>2.9055960168617769</v>
      </c>
      <c r="Z39">
        <f t="shared" si="18"/>
        <v>1.1147695052455482</v>
      </c>
      <c r="AA39">
        <f t="shared" si="19"/>
        <v>-118.77010497685612</v>
      </c>
      <c r="AB39">
        <f t="shared" si="20"/>
        <v>38.844674767178866</v>
      </c>
      <c r="AC39">
        <f t="shared" si="21"/>
        <v>2.7480193821389807</v>
      </c>
      <c r="AD39">
        <f t="shared" si="22"/>
        <v>-3.407945533929535E-3</v>
      </c>
      <c r="AE39">
        <f t="shared" si="23"/>
        <v>15.343938630726992</v>
      </c>
      <c r="AF39">
        <f t="shared" si="24"/>
        <v>2.6949727278682363</v>
      </c>
      <c r="AG39">
        <f t="shared" si="25"/>
        <v>15.413409370317005</v>
      </c>
      <c r="AH39">
        <v>430.44372641356301</v>
      </c>
      <c r="AI39">
        <v>411.710551515151</v>
      </c>
      <c r="AJ39">
        <v>-3.4257724055460699E-3</v>
      </c>
      <c r="AK39">
        <v>67.049233120466099</v>
      </c>
      <c r="AL39">
        <f t="shared" si="26"/>
        <v>2.693199659339141</v>
      </c>
      <c r="AM39">
        <v>14.1675428880332</v>
      </c>
      <c r="AN39">
        <v>17.3416672727273</v>
      </c>
      <c r="AO39">
        <v>-3.1677163860220899E-6</v>
      </c>
      <c r="AP39">
        <v>78.032378619867799</v>
      </c>
      <c r="AQ39">
        <v>14</v>
      </c>
      <c r="AR39">
        <v>3</v>
      </c>
      <c r="AS39">
        <f t="shared" si="27"/>
        <v>1</v>
      </c>
      <c r="AT39">
        <f t="shared" si="28"/>
        <v>0</v>
      </c>
      <c r="AU39">
        <f t="shared" si="29"/>
        <v>53862.569168825867</v>
      </c>
      <c r="AV39" t="s">
        <v>475</v>
      </c>
      <c r="AW39">
        <v>10180.799999999999</v>
      </c>
      <c r="AX39">
        <v>1165.95461538462</v>
      </c>
      <c r="AY39">
        <v>5702.59</v>
      </c>
      <c r="AZ39">
        <f t="shared" si="30"/>
        <v>0.79553946270297882</v>
      </c>
      <c r="BA39">
        <v>-1.5131041934509299</v>
      </c>
      <c r="BB39" t="s">
        <v>515</v>
      </c>
      <c r="BC39">
        <v>10145.799999999999</v>
      </c>
      <c r="BD39">
        <v>1700.7431999999999</v>
      </c>
      <c r="BE39">
        <v>3928.87</v>
      </c>
      <c r="BF39">
        <f t="shared" si="31"/>
        <v>0.56711644824084284</v>
      </c>
      <c r="BG39">
        <v>0.5</v>
      </c>
      <c r="BH39">
        <f t="shared" si="32"/>
        <v>336.58481610766904</v>
      </c>
      <c r="BI39">
        <f t="shared" si="33"/>
        <v>15.413409370317005</v>
      </c>
      <c r="BJ39">
        <f t="shared" si="34"/>
        <v>95.441392721389249</v>
      </c>
      <c r="BK39">
        <f t="shared" si="35"/>
        <v>5.0288999246933842E-2</v>
      </c>
      <c r="BL39">
        <f t="shared" si="36"/>
        <v>0.45145805282434909</v>
      </c>
      <c r="BM39">
        <f t="shared" si="37"/>
        <v>1067.4255224780584</v>
      </c>
      <c r="BN39" t="s">
        <v>430</v>
      </c>
      <c r="BO39">
        <v>0</v>
      </c>
      <c r="BP39">
        <f t="shared" si="38"/>
        <v>1067.4255224780584</v>
      </c>
      <c r="BQ39">
        <f t="shared" si="39"/>
        <v>0.72831233345006119</v>
      </c>
      <c r="BR39">
        <f t="shared" si="40"/>
        <v>0.77867203697399523</v>
      </c>
      <c r="BS39">
        <f t="shared" si="41"/>
        <v>0.38266603237093083</v>
      </c>
      <c r="BT39">
        <f t="shared" si="42"/>
        <v>0.80644047675393182</v>
      </c>
      <c r="BU39">
        <f t="shared" si="43"/>
        <v>0.39097697955075533</v>
      </c>
      <c r="BV39">
        <f t="shared" si="44"/>
        <v>0.48871246752950176</v>
      </c>
      <c r="BW39">
        <f t="shared" si="45"/>
        <v>0.51128753247049818</v>
      </c>
      <c r="DF39">
        <f t="shared" si="46"/>
        <v>399.99706666666702</v>
      </c>
      <c r="DG39">
        <f t="shared" si="47"/>
        <v>336.58481610766904</v>
      </c>
      <c r="DH39">
        <f t="shared" si="48"/>
        <v>0.84146821103605285</v>
      </c>
      <c r="DI39">
        <f t="shared" si="49"/>
        <v>0.1929364220721059</v>
      </c>
      <c r="DJ39">
        <v>1559757256</v>
      </c>
      <c r="DK39">
        <v>404.59106666666702</v>
      </c>
      <c r="DL39">
        <v>424.301733333333</v>
      </c>
      <c r="DM39">
        <v>17.343900000000001</v>
      </c>
      <c r="DN39">
        <v>14.1677133333333</v>
      </c>
      <c r="DO39">
        <v>403.86206666666698</v>
      </c>
      <c r="DP39">
        <v>17.328900000000001</v>
      </c>
      <c r="DQ39">
        <v>500.26620000000003</v>
      </c>
      <c r="DR39">
        <v>100.695333333333</v>
      </c>
      <c r="DS39">
        <v>9.9991293333333398E-2</v>
      </c>
      <c r="DT39">
        <v>23.496593333333301</v>
      </c>
      <c r="DU39">
        <v>22.39594</v>
      </c>
      <c r="DV39">
        <v>999.9</v>
      </c>
      <c r="DW39">
        <v>0</v>
      </c>
      <c r="DX39">
        <v>0</v>
      </c>
      <c r="DY39">
        <v>9997.7906666666695</v>
      </c>
      <c r="DZ39">
        <v>0</v>
      </c>
      <c r="EA39">
        <v>2.8296800000000002</v>
      </c>
      <c r="EB39">
        <v>-19.736440000000002</v>
      </c>
      <c r="EC39">
        <v>411.70533333333299</v>
      </c>
      <c r="ED39">
        <v>430.39940000000001</v>
      </c>
      <c r="EE39">
        <v>3.1751593333333301</v>
      </c>
      <c r="EF39">
        <v>424.301733333333</v>
      </c>
      <c r="EG39">
        <v>14.1677133333333</v>
      </c>
      <c r="EH39">
        <v>1.74634666666667</v>
      </c>
      <c r="EI39">
        <v>1.42662466666667</v>
      </c>
      <c r="EJ39">
        <v>15.314640000000001</v>
      </c>
      <c r="EK39">
        <v>12.2036</v>
      </c>
      <c r="EL39">
        <v>399.99706666666702</v>
      </c>
      <c r="EM39">
        <v>0.94999646666666704</v>
      </c>
      <c r="EN39">
        <v>5.0003573333333301E-2</v>
      </c>
      <c r="EO39">
        <v>0</v>
      </c>
      <c r="EP39">
        <v>1700.8040000000001</v>
      </c>
      <c r="EQ39">
        <v>8.4936600000000002</v>
      </c>
      <c r="ER39">
        <v>3900.4506666666698</v>
      </c>
      <c r="ES39">
        <v>3645.6493333333301</v>
      </c>
      <c r="ET39">
        <v>39</v>
      </c>
      <c r="EU39">
        <v>42</v>
      </c>
      <c r="EV39">
        <v>40.686999999999998</v>
      </c>
      <c r="EW39">
        <v>42</v>
      </c>
      <c r="EX39">
        <v>41.561999999999998</v>
      </c>
      <c r="EY39">
        <v>371.92733333333302</v>
      </c>
      <c r="EZ39">
        <v>19.576000000000001</v>
      </c>
      <c r="FA39">
        <v>0</v>
      </c>
      <c r="FB39">
        <v>298.60000014305098</v>
      </c>
      <c r="FC39">
        <v>0</v>
      </c>
      <c r="FD39">
        <v>1700.7431999999999</v>
      </c>
      <c r="FE39">
        <v>-4.1384615427404103</v>
      </c>
      <c r="FF39">
        <v>-10.171538464544801</v>
      </c>
      <c r="FG39">
        <v>3900.3624</v>
      </c>
      <c r="FH39">
        <v>15</v>
      </c>
      <c r="FI39">
        <v>1559757294</v>
      </c>
      <c r="FJ39" t="s">
        <v>516</v>
      </c>
      <c r="FK39">
        <v>1559757293</v>
      </c>
      <c r="FL39">
        <v>1559757294</v>
      </c>
      <c r="FM39">
        <v>22</v>
      </c>
      <c r="FN39">
        <v>2.5999999999999999E-2</v>
      </c>
      <c r="FO39">
        <v>1E-3</v>
      </c>
      <c r="FP39">
        <v>0.72899999999999998</v>
      </c>
      <c r="FQ39">
        <v>1.4999999999999999E-2</v>
      </c>
      <c r="FR39">
        <v>425</v>
      </c>
      <c r="FS39">
        <v>14</v>
      </c>
      <c r="FT39">
        <v>0.1</v>
      </c>
      <c r="FU39">
        <v>0.02</v>
      </c>
      <c r="FV39">
        <v>-19.740984999999998</v>
      </c>
      <c r="FW39">
        <v>-3.1547368421050499E-2</v>
      </c>
      <c r="FX39">
        <v>2.8661808648444E-2</v>
      </c>
      <c r="FY39">
        <v>1</v>
      </c>
      <c r="FZ39">
        <v>404.56018294780802</v>
      </c>
      <c r="GA39">
        <v>0.36192798773116502</v>
      </c>
      <c r="GB39">
        <v>3.8173654435945503E-2</v>
      </c>
      <c r="GC39">
        <v>1</v>
      </c>
      <c r="GD39">
        <v>3.1755715000000002</v>
      </c>
      <c r="GE39">
        <v>-9.5445112781897597E-3</v>
      </c>
      <c r="GF39">
        <v>1.65541014555305E-3</v>
      </c>
      <c r="GG39">
        <v>1</v>
      </c>
      <c r="GH39">
        <v>3</v>
      </c>
      <c r="GI39">
        <v>3</v>
      </c>
      <c r="GJ39" t="s">
        <v>432</v>
      </c>
      <c r="GK39">
        <v>2.9672800000000001</v>
      </c>
      <c r="GL39">
        <v>2.84301</v>
      </c>
      <c r="GM39">
        <v>9.9254099999999998E-2</v>
      </c>
      <c r="GN39">
        <v>0.10248</v>
      </c>
      <c r="GO39">
        <v>9.0997499999999995E-2</v>
      </c>
      <c r="GP39">
        <v>7.8035300000000002E-2</v>
      </c>
      <c r="GQ39">
        <v>31373.9</v>
      </c>
      <c r="GR39">
        <v>26902</v>
      </c>
      <c r="GS39">
        <v>32025.3</v>
      </c>
      <c r="GT39">
        <v>28482.9</v>
      </c>
      <c r="GU39">
        <v>44051.7</v>
      </c>
      <c r="GV39">
        <v>40121.300000000003</v>
      </c>
      <c r="GW39">
        <v>49889.599999999999</v>
      </c>
      <c r="GX39">
        <v>44824.2</v>
      </c>
      <c r="GY39">
        <v>1.97892</v>
      </c>
      <c r="GZ39">
        <v>1.99058</v>
      </c>
      <c r="HA39">
        <v>5.4649999999999997E-2</v>
      </c>
      <c r="HB39">
        <v>0</v>
      </c>
      <c r="HC39">
        <v>21.485199999999999</v>
      </c>
      <c r="HD39">
        <v>999.9</v>
      </c>
      <c r="HE39">
        <v>52.533000000000001</v>
      </c>
      <c r="HF39">
        <v>26.001999999999999</v>
      </c>
      <c r="HG39">
        <v>17.604099999999999</v>
      </c>
      <c r="HH39">
        <v>63.444000000000003</v>
      </c>
      <c r="HI39">
        <v>32.820500000000003</v>
      </c>
      <c r="HJ39">
        <v>1</v>
      </c>
      <c r="HK39">
        <v>-9.7561000000000002E-4</v>
      </c>
      <c r="HL39">
        <v>0.63001399999999996</v>
      </c>
      <c r="HM39">
        <v>20.293700000000001</v>
      </c>
      <c r="HN39">
        <v>5.2358599999999997</v>
      </c>
      <c r="HO39">
        <v>12.057</v>
      </c>
      <c r="HP39">
        <v>4.9837499999999997</v>
      </c>
      <c r="HQ39">
        <v>3.2869999999999999</v>
      </c>
      <c r="HR39">
        <v>9999</v>
      </c>
      <c r="HS39">
        <v>9999</v>
      </c>
      <c r="HT39">
        <v>999.9</v>
      </c>
      <c r="HU39">
        <v>9999</v>
      </c>
      <c r="HV39">
        <v>1.8730199999999999</v>
      </c>
      <c r="HW39">
        <v>1.8791199999999999</v>
      </c>
      <c r="HX39">
        <v>1.87147</v>
      </c>
      <c r="HY39">
        <v>1.871</v>
      </c>
      <c r="HZ39">
        <v>1.87103</v>
      </c>
      <c r="IA39">
        <v>1.8721699999999999</v>
      </c>
      <c r="IB39">
        <v>1.87408</v>
      </c>
      <c r="IC39">
        <v>1.8752899999999999</v>
      </c>
      <c r="ID39">
        <v>5</v>
      </c>
      <c r="IE39">
        <v>0</v>
      </c>
      <c r="IF39">
        <v>0</v>
      </c>
      <c r="IG39">
        <v>0</v>
      </c>
      <c r="IH39" t="s">
        <v>433</v>
      </c>
      <c r="II39" t="s">
        <v>434</v>
      </c>
      <c r="IJ39" t="s">
        <v>435</v>
      </c>
      <c r="IK39" t="s">
        <v>435</v>
      </c>
      <c r="IL39" t="s">
        <v>435</v>
      </c>
      <c r="IM39" t="s">
        <v>435</v>
      </c>
      <c r="IN39">
        <v>0</v>
      </c>
      <c r="IO39">
        <v>100</v>
      </c>
      <c r="IP39">
        <v>100</v>
      </c>
      <c r="IQ39">
        <v>0.72899999999999998</v>
      </c>
      <c r="IR39">
        <v>1.4999999999999999E-2</v>
      </c>
      <c r="IS39">
        <v>0.70329999999995596</v>
      </c>
      <c r="IT39">
        <v>0</v>
      </c>
      <c r="IU39">
        <v>0</v>
      </c>
      <c r="IV39">
        <v>0</v>
      </c>
      <c r="IW39">
        <v>1.3970000000000499E-2</v>
      </c>
      <c r="IX39">
        <v>0</v>
      </c>
      <c r="IY39">
        <v>0</v>
      </c>
      <c r="IZ39">
        <v>0</v>
      </c>
      <c r="JA39">
        <v>-1</v>
      </c>
      <c r="JB39">
        <v>-1</v>
      </c>
      <c r="JC39">
        <v>-1</v>
      </c>
      <c r="JD39">
        <v>-1</v>
      </c>
      <c r="JE39">
        <v>4.5999999999999996</v>
      </c>
      <c r="JF39">
        <v>4.5</v>
      </c>
      <c r="JG39">
        <v>0.161133</v>
      </c>
      <c r="JH39">
        <v>4.99878</v>
      </c>
      <c r="JI39">
        <v>1.39893</v>
      </c>
      <c r="JJ39">
        <v>2.2705099999999998</v>
      </c>
      <c r="JK39">
        <v>1.5490699999999999</v>
      </c>
      <c r="JL39">
        <v>2.2875999999999999</v>
      </c>
      <c r="JM39">
        <v>30.372399999999999</v>
      </c>
      <c r="JN39">
        <v>24.253900000000002</v>
      </c>
      <c r="JO39">
        <v>2</v>
      </c>
      <c r="JP39">
        <v>477.66800000000001</v>
      </c>
      <c r="JQ39">
        <v>516.66200000000003</v>
      </c>
      <c r="JR39">
        <v>21.9998</v>
      </c>
      <c r="JS39">
        <v>27.0321</v>
      </c>
      <c r="JT39">
        <v>30.0001</v>
      </c>
      <c r="JU39">
        <v>27.3597</v>
      </c>
      <c r="JV39">
        <v>27.371500000000001</v>
      </c>
      <c r="JW39">
        <v>-1</v>
      </c>
      <c r="JX39">
        <v>27.660900000000002</v>
      </c>
      <c r="JY39">
        <v>56.116500000000002</v>
      </c>
      <c r="JZ39">
        <v>22</v>
      </c>
      <c r="KA39">
        <v>400</v>
      </c>
      <c r="KB39">
        <v>14.1723</v>
      </c>
      <c r="KC39">
        <v>102.443</v>
      </c>
      <c r="KD39">
        <v>102.955</v>
      </c>
    </row>
    <row r="40" spans="1:290" x14ac:dyDescent="0.35">
      <c r="A40">
        <v>22</v>
      </c>
      <c r="B40">
        <v>1559757564</v>
      </c>
      <c r="C40">
        <v>6601</v>
      </c>
      <c r="D40" t="s">
        <v>517</v>
      </c>
      <c r="E40" t="s">
        <v>518</v>
      </c>
      <c r="F40">
        <v>15</v>
      </c>
      <c r="G40">
        <v>1559757556</v>
      </c>
      <c r="H40">
        <f t="shared" si="0"/>
        <v>2.7410419118224219E-3</v>
      </c>
      <c r="I40">
        <f t="shared" si="1"/>
        <v>2.7410419118224221</v>
      </c>
      <c r="J40">
        <f t="shared" si="2"/>
        <v>15.42333894656956</v>
      </c>
      <c r="K40">
        <f t="shared" si="3"/>
        <v>406.840466666667</v>
      </c>
      <c r="L40">
        <f t="shared" si="4"/>
        <v>299.33206699815975</v>
      </c>
      <c r="M40">
        <f t="shared" si="5"/>
        <v>30.174069358122299</v>
      </c>
      <c r="N40">
        <f t="shared" si="6"/>
        <v>41.011417794293067</v>
      </c>
      <c r="O40">
        <f t="shared" si="7"/>
        <v>0.25392776640552062</v>
      </c>
      <c r="P40">
        <f t="shared" si="8"/>
        <v>2.9415738514944456</v>
      </c>
      <c r="Q40">
        <f t="shared" si="9"/>
        <v>0.24234825585710523</v>
      </c>
      <c r="R40">
        <f t="shared" si="10"/>
        <v>0.15246402376918297</v>
      </c>
      <c r="S40">
        <f t="shared" si="11"/>
        <v>77.174539511563765</v>
      </c>
      <c r="T40">
        <f t="shared" si="12"/>
        <v>23.24620850685724</v>
      </c>
      <c r="U40">
        <f t="shared" si="13"/>
        <v>23.24620850685724</v>
      </c>
      <c r="V40">
        <f t="shared" si="14"/>
        <v>2.8620161225069025</v>
      </c>
      <c r="W40">
        <f t="shared" si="15"/>
        <v>60.132770936839087</v>
      </c>
      <c r="X40">
        <f t="shared" si="16"/>
        <v>1.7479509109582643</v>
      </c>
      <c r="Y40">
        <f t="shared" si="17"/>
        <v>2.9068191665310712</v>
      </c>
      <c r="Z40">
        <f t="shared" si="18"/>
        <v>1.1140652115486382</v>
      </c>
      <c r="AA40">
        <f t="shared" si="19"/>
        <v>-120.87994831136881</v>
      </c>
      <c r="AB40">
        <f t="shared" si="20"/>
        <v>40.814491695585339</v>
      </c>
      <c r="AC40">
        <f t="shared" si="21"/>
        <v>2.8871553117835878</v>
      </c>
      <c r="AD40">
        <f t="shared" si="22"/>
        <v>-3.7617924361157407E-3</v>
      </c>
      <c r="AE40">
        <f t="shared" si="23"/>
        <v>15.372564990305989</v>
      </c>
      <c r="AF40">
        <f t="shared" si="24"/>
        <v>2.7419338452242066</v>
      </c>
      <c r="AG40">
        <f t="shared" si="25"/>
        <v>15.42333894656956</v>
      </c>
      <c r="AH40">
        <v>432.72366162952898</v>
      </c>
      <c r="AI40">
        <v>413.97810303030298</v>
      </c>
      <c r="AJ40">
        <v>-3.1434489042243201E-3</v>
      </c>
      <c r="AK40">
        <v>67.049340824694497</v>
      </c>
      <c r="AL40">
        <f t="shared" si="26"/>
        <v>2.7410419118224221</v>
      </c>
      <c r="AM40">
        <v>14.107929817769399</v>
      </c>
      <c r="AN40">
        <v>17.338500606060599</v>
      </c>
      <c r="AO40">
        <v>-1.42022078424125E-5</v>
      </c>
      <c r="AP40">
        <v>78.033408617899696</v>
      </c>
      <c r="AQ40">
        <v>14</v>
      </c>
      <c r="AR40">
        <v>3</v>
      </c>
      <c r="AS40">
        <f t="shared" si="27"/>
        <v>1</v>
      </c>
      <c r="AT40">
        <f t="shared" si="28"/>
        <v>0</v>
      </c>
      <c r="AU40">
        <f t="shared" si="29"/>
        <v>53868.667298665445</v>
      </c>
      <c r="AV40" t="s">
        <v>475</v>
      </c>
      <c r="AW40">
        <v>10180.799999999999</v>
      </c>
      <c r="AX40">
        <v>1165.95461538462</v>
      </c>
      <c r="AY40">
        <v>5702.59</v>
      </c>
      <c r="AZ40">
        <f t="shared" si="30"/>
        <v>0.79553946270297882</v>
      </c>
      <c r="BA40">
        <v>-1.5131041934509299</v>
      </c>
      <c r="BB40" t="s">
        <v>519</v>
      </c>
      <c r="BC40">
        <v>10145.5</v>
      </c>
      <c r="BD40">
        <v>1687.0347999999999</v>
      </c>
      <c r="BE40">
        <v>3870.25</v>
      </c>
      <c r="BF40">
        <f t="shared" si="31"/>
        <v>0.5641018538854079</v>
      </c>
      <c r="BG40">
        <v>0.5</v>
      </c>
      <c r="BH40">
        <f t="shared" si="32"/>
        <v>336.58672342244881</v>
      </c>
      <c r="BI40">
        <f t="shared" si="33"/>
        <v>15.42333894656956</v>
      </c>
      <c r="BJ40">
        <f t="shared" si="34"/>
        <v>94.93459733790921</v>
      </c>
      <c r="BK40">
        <f t="shared" si="35"/>
        <v>5.0318215073396164E-2</v>
      </c>
      <c r="BL40">
        <f t="shared" si="36"/>
        <v>0.47344228409017508</v>
      </c>
      <c r="BM40">
        <f t="shared" si="37"/>
        <v>1063.0509983301936</v>
      </c>
      <c r="BN40" t="s">
        <v>430</v>
      </c>
      <c r="BO40">
        <v>0</v>
      </c>
      <c r="BP40">
        <f t="shared" si="38"/>
        <v>1063.0509983301936</v>
      </c>
      <c r="BQ40">
        <f t="shared" si="39"/>
        <v>0.72532756325038594</v>
      </c>
      <c r="BR40">
        <f t="shared" si="40"/>
        <v>0.77772013979107213</v>
      </c>
      <c r="BS40">
        <f t="shared" si="41"/>
        <v>0.39494010058769341</v>
      </c>
      <c r="BT40">
        <f t="shared" si="42"/>
        <v>0.8073138801405414</v>
      </c>
      <c r="BU40">
        <f t="shared" si="43"/>
        <v>0.40389844998648655</v>
      </c>
      <c r="BV40">
        <f t="shared" si="44"/>
        <v>0.49006468095761685</v>
      </c>
      <c r="BW40">
        <f t="shared" si="45"/>
        <v>0.50993531904238321</v>
      </c>
      <c r="DF40">
        <f t="shared" si="46"/>
        <v>399.99926666666698</v>
      </c>
      <c r="DG40">
        <f t="shared" si="47"/>
        <v>336.58672342244881</v>
      </c>
      <c r="DH40">
        <f t="shared" si="48"/>
        <v>0.8414683512480986</v>
      </c>
      <c r="DI40">
        <f t="shared" si="49"/>
        <v>0.19293670249619715</v>
      </c>
      <c r="DJ40">
        <v>1559757556</v>
      </c>
      <c r="DK40">
        <v>406.840466666667</v>
      </c>
      <c r="DL40">
        <v>426.61553333333302</v>
      </c>
      <c r="DM40">
        <v>17.339980000000001</v>
      </c>
      <c r="DN40">
        <v>14.1084533333333</v>
      </c>
      <c r="DO40">
        <v>406.08146666666698</v>
      </c>
      <c r="DP40">
        <v>17.325980000000001</v>
      </c>
      <c r="DQ40">
        <v>500.26920000000001</v>
      </c>
      <c r="DR40">
        <v>100.70466666666699</v>
      </c>
      <c r="DS40">
        <v>0.100000406666667</v>
      </c>
      <c r="DT40">
        <v>23.5035733333333</v>
      </c>
      <c r="DU40">
        <v>22.397739999999999</v>
      </c>
      <c r="DV40">
        <v>999.9</v>
      </c>
      <c r="DW40">
        <v>0</v>
      </c>
      <c r="DX40">
        <v>0</v>
      </c>
      <c r="DY40">
        <v>9998.25</v>
      </c>
      <c r="DZ40">
        <v>0</v>
      </c>
      <c r="EA40">
        <v>2.60331</v>
      </c>
      <c r="EB40">
        <v>-19.805333333333301</v>
      </c>
      <c r="EC40">
        <v>413.98939999999999</v>
      </c>
      <c r="ED40">
        <v>432.72053333333298</v>
      </c>
      <c r="EE40">
        <v>3.2328039999999998</v>
      </c>
      <c r="EF40">
        <v>426.61553333333302</v>
      </c>
      <c r="EG40">
        <v>14.1084533333333</v>
      </c>
      <c r="EH40">
        <v>1.74634333333333</v>
      </c>
      <c r="EI40">
        <v>1.42078533333333</v>
      </c>
      <c r="EJ40">
        <v>15.314626666666699</v>
      </c>
      <c r="EK40">
        <v>12.141299999999999</v>
      </c>
      <c r="EL40">
        <v>399.99926666666698</v>
      </c>
      <c r="EM40">
        <v>0.94999106666666699</v>
      </c>
      <c r="EN40">
        <v>5.0008980000000001E-2</v>
      </c>
      <c r="EO40">
        <v>0</v>
      </c>
      <c r="EP40">
        <v>1687.088</v>
      </c>
      <c r="EQ40">
        <v>8.4936600000000002</v>
      </c>
      <c r="ER40">
        <v>3861.38533333333</v>
      </c>
      <c r="ES40">
        <v>3645.6660000000002</v>
      </c>
      <c r="ET40">
        <v>39.061999999999998</v>
      </c>
      <c r="EU40">
        <v>42.061999999999998</v>
      </c>
      <c r="EV40">
        <v>40.741599999999998</v>
      </c>
      <c r="EW40">
        <v>42</v>
      </c>
      <c r="EX40">
        <v>41.570399999999999</v>
      </c>
      <c r="EY40">
        <v>371.928</v>
      </c>
      <c r="EZ40">
        <v>19.577999999999999</v>
      </c>
      <c r="FA40">
        <v>0</v>
      </c>
      <c r="FB40">
        <v>299</v>
      </c>
      <c r="FC40">
        <v>0</v>
      </c>
      <c r="FD40">
        <v>1687.0347999999999</v>
      </c>
      <c r="FE40">
        <v>-2.4176923205823901</v>
      </c>
      <c r="FF40">
        <v>-6.7230769345736601</v>
      </c>
      <c r="FG40">
        <v>3861.2736</v>
      </c>
      <c r="FH40">
        <v>15</v>
      </c>
      <c r="FI40">
        <v>1559757590</v>
      </c>
      <c r="FJ40" t="s">
        <v>520</v>
      </c>
      <c r="FK40">
        <v>1559757584</v>
      </c>
      <c r="FL40">
        <v>1559757590</v>
      </c>
      <c r="FM40">
        <v>23</v>
      </c>
      <c r="FN40">
        <v>0.03</v>
      </c>
      <c r="FO40">
        <v>-1E-3</v>
      </c>
      <c r="FP40">
        <v>0.75900000000000001</v>
      </c>
      <c r="FQ40">
        <v>1.4E-2</v>
      </c>
      <c r="FR40">
        <v>427</v>
      </c>
      <c r="FS40">
        <v>14</v>
      </c>
      <c r="FT40">
        <v>0.11</v>
      </c>
      <c r="FU40">
        <v>0.02</v>
      </c>
      <c r="FV40">
        <v>-19.815594999999998</v>
      </c>
      <c r="FW40">
        <v>0.181096240601476</v>
      </c>
      <c r="FX40">
        <v>2.5358775108431101E-2</v>
      </c>
      <c r="FY40">
        <v>1</v>
      </c>
      <c r="FZ40">
        <v>406.80558290119001</v>
      </c>
      <c r="GA40">
        <v>0.34328527436312301</v>
      </c>
      <c r="GB40">
        <v>2.98926712834299E-2</v>
      </c>
      <c r="GC40">
        <v>1</v>
      </c>
      <c r="GD40">
        <v>3.2336819999999999</v>
      </c>
      <c r="GE40">
        <v>-1.0937142857139001E-2</v>
      </c>
      <c r="GF40">
        <v>2.5261939751333399E-3</v>
      </c>
      <c r="GG40">
        <v>1</v>
      </c>
      <c r="GH40">
        <v>3</v>
      </c>
      <c r="GI40">
        <v>3</v>
      </c>
      <c r="GJ40" t="s">
        <v>432</v>
      </c>
      <c r="GK40">
        <v>2.9670899999999998</v>
      </c>
      <c r="GL40">
        <v>2.84287</v>
      </c>
      <c r="GM40">
        <v>9.9673800000000007E-2</v>
      </c>
      <c r="GN40">
        <v>0.10291</v>
      </c>
      <c r="GO40">
        <v>9.0983099999999997E-2</v>
      </c>
      <c r="GP40">
        <v>7.7808199999999994E-2</v>
      </c>
      <c r="GQ40">
        <v>31356.9</v>
      </c>
      <c r="GR40">
        <v>26889.9</v>
      </c>
      <c r="GS40">
        <v>32023.1</v>
      </c>
      <c r="GT40">
        <v>28483.9</v>
      </c>
      <c r="GU40">
        <v>44049.3</v>
      </c>
      <c r="GV40">
        <v>40133.1</v>
      </c>
      <c r="GW40">
        <v>49886.1</v>
      </c>
      <c r="GX40">
        <v>44826.2</v>
      </c>
      <c r="GY40">
        <v>1.97875</v>
      </c>
      <c r="GZ40">
        <v>1.9901500000000001</v>
      </c>
      <c r="HA40">
        <v>5.4985300000000001E-2</v>
      </c>
      <c r="HB40">
        <v>0</v>
      </c>
      <c r="HC40">
        <v>21.495799999999999</v>
      </c>
      <c r="HD40">
        <v>999.9</v>
      </c>
      <c r="HE40">
        <v>52.124000000000002</v>
      </c>
      <c r="HF40">
        <v>26.042000000000002</v>
      </c>
      <c r="HG40">
        <v>17.508500000000002</v>
      </c>
      <c r="HH40">
        <v>63.444099999999999</v>
      </c>
      <c r="HI40">
        <v>32.367800000000003</v>
      </c>
      <c r="HJ40">
        <v>1</v>
      </c>
      <c r="HK40">
        <v>8.0792699999999995E-4</v>
      </c>
      <c r="HL40">
        <v>0.66694399999999998</v>
      </c>
      <c r="HM40">
        <v>20.293600000000001</v>
      </c>
      <c r="HN40">
        <v>5.2351099999999997</v>
      </c>
      <c r="HO40">
        <v>12.057700000000001</v>
      </c>
      <c r="HP40">
        <v>4.9836999999999998</v>
      </c>
      <c r="HQ40">
        <v>3.2869000000000002</v>
      </c>
      <c r="HR40">
        <v>9999</v>
      </c>
      <c r="HS40">
        <v>9999</v>
      </c>
      <c r="HT40">
        <v>999.9</v>
      </c>
      <c r="HU40">
        <v>9999</v>
      </c>
      <c r="HV40">
        <v>1.87307</v>
      </c>
      <c r="HW40">
        <v>1.8791199999999999</v>
      </c>
      <c r="HX40">
        <v>1.8714900000000001</v>
      </c>
      <c r="HY40">
        <v>1.8710199999999999</v>
      </c>
      <c r="HZ40">
        <v>1.87103</v>
      </c>
      <c r="IA40">
        <v>1.8722399999999999</v>
      </c>
      <c r="IB40">
        <v>1.87408</v>
      </c>
      <c r="IC40">
        <v>1.87531</v>
      </c>
      <c r="ID40">
        <v>5</v>
      </c>
      <c r="IE40">
        <v>0</v>
      </c>
      <c r="IF40">
        <v>0</v>
      </c>
      <c r="IG40">
        <v>0</v>
      </c>
      <c r="IH40" t="s">
        <v>433</v>
      </c>
      <c r="II40" t="s">
        <v>434</v>
      </c>
      <c r="IJ40" t="s">
        <v>435</v>
      </c>
      <c r="IK40" t="s">
        <v>435</v>
      </c>
      <c r="IL40" t="s">
        <v>435</v>
      </c>
      <c r="IM40" t="s">
        <v>435</v>
      </c>
      <c r="IN40">
        <v>0</v>
      </c>
      <c r="IO40">
        <v>100</v>
      </c>
      <c r="IP40">
        <v>100</v>
      </c>
      <c r="IQ40">
        <v>0.75900000000000001</v>
      </c>
      <c r="IR40">
        <v>1.4E-2</v>
      </c>
      <c r="IS40">
        <v>0.72872727272715598</v>
      </c>
      <c r="IT40">
        <v>0</v>
      </c>
      <c r="IU40">
        <v>0</v>
      </c>
      <c r="IV40">
        <v>0</v>
      </c>
      <c r="IW40">
        <v>1.52800000000006E-2</v>
      </c>
      <c r="IX40">
        <v>0</v>
      </c>
      <c r="IY40">
        <v>0</v>
      </c>
      <c r="IZ40">
        <v>0</v>
      </c>
      <c r="JA40">
        <v>-1</v>
      </c>
      <c r="JB40">
        <v>-1</v>
      </c>
      <c r="JC40">
        <v>-1</v>
      </c>
      <c r="JD40">
        <v>-1</v>
      </c>
      <c r="JE40">
        <v>4.5</v>
      </c>
      <c r="JF40">
        <v>4.5</v>
      </c>
      <c r="JG40">
        <v>0.161133</v>
      </c>
      <c r="JH40">
        <v>4.99878</v>
      </c>
      <c r="JI40">
        <v>1.39893</v>
      </c>
      <c r="JJ40">
        <v>2.2717299999999998</v>
      </c>
      <c r="JK40">
        <v>1.5490699999999999</v>
      </c>
      <c r="JL40">
        <v>2.2497600000000002</v>
      </c>
      <c r="JM40">
        <v>30.415400000000002</v>
      </c>
      <c r="JN40">
        <v>24.245100000000001</v>
      </c>
      <c r="JO40">
        <v>2</v>
      </c>
      <c r="JP40">
        <v>477.73</v>
      </c>
      <c r="JQ40">
        <v>516.53599999999994</v>
      </c>
      <c r="JR40">
        <v>22.000399999999999</v>
      </c>
      <c r="JS40">
        <v>27.057300000000001</v>
      </c>
      <c r="JT40">
        <v>30.0001</v>
      </c>
      <c r="JU40">
        <v>27.3797</v>
      </c>
      <c r="JV40">
        <v>27.389900000000001</v>
      </c>
      <c r="JW40">
        <v>-1</v>
      </c>
      <c r="JX40">
        <v>27.5808</v>
      </c>
      <c r="JY40">
        <v>55.596499999999999</v>
      </c>
      <c r="JZ40">
        <v>22</v>
      </c>
      <c r="KA40">
        <v>400</v>
      </c>
      <c r="KB40">
        <v>14.111700000000001</v>
      </c>
      <c r="KC40">
        <v>102.43600000000001</v>
      </c>
      <c r="KD40">
        <v>102.959</v>
      </c>
    </row>
    <row r="41" spans="1:290" x14ac:dyDescent="0.35">
      <c r="A41">
        <v>23</v>
      </c>
      <c r="B41">
        <v>1559758163.0999999</v>
      </c>
      <c r="C41">
        <v>7200.0999999046298</v>
      </c>
      <c r="D41" t="s">
        <v>521</v>
      </c>
      <c r="E41" t="s">
        <v>522</v>
      </c>
      <c r="F41">
        <v>15</v>
      </c>
      <c r="G41">
        <v>1559758154.5999999</v>
      </c>
      <c r="H41">
        <f t="shared" si="0"/>
        <v>2.776581211425638E-3</v>
      </c>
      <c r="I41">
        <f t="shared" si="1"/>
        <v>2.7765812114256381</v>
      </c>
      <c r="J41">
        <f t="shared" si="2"/>
        <v>15.396044342232875</v>
      </c>
      <c r="K41">
        <f t="shared" si="3"/>
        <v>409.04512499999998</v>
      </c>
      <c r="L41">
        <f t="shared" si="4"/>
        <v>303.21244806594137</v>
      </c>
      <c r="M41">
        <f t="shared" si="5"/>
        <v>30.565555414852426</v>
      </c>
      <c r="N41">
        <f t="shared" si="6"/>
        <v>41.234096802792557</v>
      </c>
      <c r="O41">
        <f t="shared" si="7"/>
        <v>0.25800975294563722</v>
      </c>
      <c r="P41">
        <f t="shared" si="8"/>
        <v>2.9421460288810697</v>
      </c>
      <c r="Q41">
        <f t="shared" si="9"/>
        <v>0.24606657831967335</v>
      </c>
      <c r="R41">
        <f t="shared" si="10"/>
        <v>0.15481858074871424</v>
      </c>
      <c r="S41">
        <f t="shared" si="11"/>
        <v>77.174997987902515</v>
      </c>
      <c r="T41">
        <f t="shared" si="12"/>
        <v>23.232456329787425</v>
      </c>
      <c r="U41">
        <f t="shared" si="13"/>
        <v>23.232456329787425</v>
      </c>
      <c r="V41">
        <f t="shared" si="14"/>
        <v>2.859639186574868</v>
      </c>
      <c r="W41">
        <f t="shared" si="15"/>
        <v>60.156482645144159</v>
      </c>
      <c r="X41">
        <f t="shared" si="16"/>
        <v>1.7481580342499086</v>
      </c>
      <c r="Y41">
        <f t="shared" si="17"/>
        <v>2.9060177014704833</v>
      </c>
      <c r="Z41">
        <f t="shared" si="18"/>
        <v>1.1114811523249595</v>
      </c>
      <c r="AA41">
        <f t="shared" si="19"/>
        <v>-122.44723142387063</v>
      </c>
      <c r="AB41">
        <f t="shared" si="20"/>
        <v>42.278351130048861</v>
      </c>
      <c r="AC41">
        <f t="shared" si="21"/>
        <v>2.9898476098500786</v>
      </c>
      <c r="AD41">
        <f t="shared" si="22"/>
        <v>-4.0346960691834965E-3</v>
      </c>
      <c r="AE41">
        <f t="shared" si="23"/>
        <v>15.417762086780218</v>
      </c>
      <c r="AF41">
        <f t="shared" si="24"/>
        <v>2.7836903013629781</v>
      </c>
      <c r="AG41">
        <f t="shared" si="25"/>
        <v>15.396044342232875</v>
      </c>
      <c r="AH41">
        <v>435.04373093855099</v>
      </c>
      <c r="AI41">
        <v>416.298133333333</v>
      </c>
      <c r="AJ41">
        <v>3.0970290450202101E-3</v>
      </c>
      <c r="AK41">
        <v>67.050937838096303</v>
      </c>
      <c r="AL41">
        <f t="shared" si="26"/>
        <v>2.7765812114256381</v>
      </c>
      <c r="AM41">
        <v>14.061348975268</v>
      </c>
      <c r="AN41">
        <v>17.333798181818199</v>
      </c>
      <c r="AO41">
        <v>-1.0924969190204501E-5</v>
      </c>
      <c r="AP41">
        <v>78.047116343741493</v>
      </c>
      <c r="AQ41">
        <v>14</v>
      </c>
      <c r="AR41">
        <v>3</v>
      </c>
      <c r="AS41">
        <f t="shared" si="27"/>
        <v>1</v>
      </c>
      <c r="AT41">
        <f t="shared" si="28"/>
        <v>0</v>
      </c>
      <c r="AU41">
        <f t="shared" si="29"/>
        <v>53886.339865156027</v>
      </c>
      <c r="AV41" t="s">
        <v>475</v>
      </c>
      <c r="AW41">
        <v>10180.799999999999</v>
      </c>
      <c r="AX41">
        <v>1165.95461538462</v>
      </c>
      <c r="AY41">
        <v>5702.59</v>
      </c>
      <c r="AZ41">
        <f t="shared" si="30"/>
        <v>0.79553946270297882</v>
      </c>
      <c r="BA41">
        <v>-1.5131041934509299</v>
      </c>
      <c r="BB41" t="s">
        <v>523</v>
      </c>
      <c r="BC41">
        <v>10145.6</v>
      </c>
      <c r="BD41">
        <v>1665.6823076923099</v>
      </c>
      <c r="BE41">
        <v>3785.05</v>
      </c>
      <c r="BF41">
        <f t="shared" si="31"/>
        <v>0.5599312274098599</v>
      </c>
      <c r="BG41">
        <v>0.5</v>
      </c>
      <c r="BH41">
        <f t="shared" si="32"/>
        <v>336.59033930645126</v>
      </c>
      <c r="BI41">
        <f t="shared" si="33"/>
        <v>15.396044342232875</v>
      </c>
      <c r="BJ41">
        <f t="shared" si="34"/>
        <v>94.233720911081235</v>
      </c>
      <c r="BK41">
        <f t="shared" si="35"/>
        <v>5.0236583053825383E-2</v>
      </c>
      <c r="BL41">
        <f t="shared" si="36"/>
        <v>0.50660889552317667</v>
      </c>
      <c r="BM41">
        <f t="shared" si="37"/>
        <v>1056.5187862262374</v>
      </c>
      <c r="BN41" t="s">
        <v>430</v>
      </c>
      <c r="BO41">
        <v>0</v>
      </c>
      <c r="BP41">
        <f t="shared" si="38"/>
        <v>1056.5187862262374</v>
      </c>
      <c r="BQ41">
        <f t="shared" si="39"/>
        <v>0.72087058659033909</v>
      </c>
      <c r="BR41">
        <f t="shared" si="40"/>
        <v>0.77674306293767703</v>
      </c>
      <c r="BS41">
        <f t="shared" si="41"/>
        <v>0.4127229032381709</v>
      </c>
      <c r="BT41">
        <f t="shared" si="42"/>
        <v>0.80919836091380981</v>
      </c>
      <c r="BU41">
        <f t="shared" si="43"/>
        <v>0.42267888808140813</v>
      </c>
      <c r="BV41">
        <f t="shared" si="44"/>
        <v>0.49267716555236196</v>
      </c>
      <c r="BW41">
        <f t="shared" si="45"/>
        <v>0.50732283444763804</v>
      </c>
      <c r="DF41">
        <f t="shared" si="46"/>
        <v>400.00381249999998</v>
      </c>
      <c r="DG41">
        <f t="shared" si="47"/>
        <v>336.59033930645126</v>
      </c>
      <c r="DH41">
        <f t="shared" si="48"/>
        <v>0.84146782802589226</v>
      </c>
      <c r="DI41">
        <f t="shared" si="49"/>
        <v>0.19293565605178456</v>
      </c>
      <c r="DJ41">
        <v>1559758154.5999999</v>
      </c>
      <c r="DK41">
        <v>409.04512499999998</v>
      </c>
      <c r="DL41">
        <v>428.90212500000001</v>
      </c>
      <c r="DM41">
        <v>17.341850000000001</v>
      </c>
      <c r="DN41">
        <v>14.06111875</v>
      </c>
      <c r="DO41">
        <v>408.29312499999997</v>
      </c>
      <c r="DP41">
        <v>17.327850000000002</v>
      </c>
      <c r="DQ41">
        <v>500.26943749999998</v>
      </c>
      <c r="DR41">
        <v>100.70574999999999</v>
      </c>
      <c r="DS41">
        <v>9.9990693749999998E-2</v>
      </c>
      <c r="DT41">
        <v>23.498999999999999</v>
      </c>
      <c r="DU41">
        <v>22.390593750000001</v>
      </c>
      <c r="DV41">
        <v>999.9</v>
      </c>
      <c r="DW41">
        <v>0</v>
      </c>
      <c r="DX41">
        <v>0</v>
      </c>
      <c r="DY41">
        <v>10001.396875</v>
      </c>
      <c r="DZ41">
        <v>0</v>
      </c>
      <c r="EA41">
        <v>2.4901200000000001</v>
      </c>
      <c r="EB41">
        <v>-19.850362499999999</v>
      </c>
      <c r="EC41">
        <v>416.27087499999999</v>
      </c>
      <c r="ED41">
        <v>435.01906250000002</v>
      </c>
      <c r="EE41">
        <v>3.2808575000000002</v>
      </c>
      <c r="EF41">
        <v>428.90212500000001</v>
      </c>
      <c r="EG41">
        <v>14.06111875</v>
      </c>
      <c r="EH41">
        <v>1.7464362499999999</v>
      </c>
      <c r="EI41">
        <v>1.4160362500000001</v>
      </c>
      <c r="EJ41">
        <v>15.31545625</v>
      </c>
      <c r="EK41">
        <v>12.09044375</v>
      </c>
      <c r="EL41">
        <v>400.00381249999998</v>
      </c>
      <c r="EM41">
        <v>0.95001018749999999</v>
      </c>
      <c r="EN41">
        <v>4.9989718750000002E-2</v>
      </c>
      <c r="EO41">
        <v>0</v>
      </c>
      <c r="EP41">
        <v>1665.7025000000001</v>
      </c>
      <c r="EQ41">
        <v>8.4936600000000002</v>
      </c>
      <c r="ER41">
        <v>3813.5374999999999</v>
      </c>
      <c r="ES41">
        <v>3645.7262500000002</v>
      </c>
      <c r="ET41">
        <v>39.050375000000003</v>
      </c>
      <c r="EU41">
        <v>42.046500000000002</v>
      </c>
      <c r="EV41">
        <v>40.698812500000003</v>
      </c>
      <c r="EW41">
        <v>42</v>
      </c>
      <c r="EX41">
        <v>41.573812500000003</v>
      </c>
      <c r="EY41">
        <v>371.93937499999998</v>
      </c>
      <c r="EZ41">
        <v>19.571249999999999</v>
      </c>
      <c r="FA41">
        <v>0</v>
      </c>
      <c r="FB41">
        <v>598.20000004768394</v>
      </c>
      <c r="FC41">
        <v>0</v>
      </c>
      <c r="FD41">
        <v>1665.6823076923099</v>
      </c>
      <c r="FE41">
        <v>-1.2574359077197199</v>
      </c>
      <c r="FF41">
        <v>-1.45538460251736</v>
      </c>
      <c r="FG41">
        <v>3813.5034615384602</v>
      </c>
      <c r="FH41">
        <v>15</v>
      </c>
      <c r="FI41">
        <v>1559758197.0999999</v>
      </c>
      <c r="FJ41" t="s">
        <v>524</v>
      </c>
      <c r="FK41">
        <v>1559758197.0999999</v>
      </c>
      <c r="FL41">
        <v>1559758190.0999999</v>
      </c>
      <c r="FM41">
        <v>24</v>
      </c>
      <c r="FN41">
        <v>-7.0000000000000001E-3</v>
      </c>
      <c r="FO41">
        <v>0</v>
      </c>
      <c r="FP41">
        <v>0.752</v>
      </c>
      <c r="FQ41">
        <v>1.4E-2</v>
      </c>
      <c r="FR41">
        <v>429</v>
      </c>
      <c r="FS41">
        <v>14</v>
      </c>
      <c r="FT41">
        <v>0.08</v>
      </c>
      <c r="FU41">
        <v>0.02</v>
      </c>
      <c r="FV41">
        <v>-19.839865</v>
      </c>
      <c r="FW41">
        <v>-0.18814285714288201</v>
      </c>
      <c r="FX41">
        <v>3.6893851452512103E-2</v>
      </c>
      <c r="FY41">
        <v>1</v>
      </c>
      <c r="FZ41">
        <v>409.05004950827799</v>
      </c>
      <c r="GA41">
        <v>9.04287208727199E-2</v>
      </c>
      <c r="GB41">
        <v>2.21764943197649E-2</v>
      </c>
      <c r="GC41">
        <v>1</v>
      </c>
      <c r="GD41">
        <v>3.2803255</v>
      </c>
      <c r="GE41">
        <v>-1.68392481203101E-2</v>
      </c>
      <c r="GF41">
        <v>4.22792203688762E-3</v>
      </c>
      <c r="GG41">
        <v>1</v>
      </c>
      <c r="GH41">
        <v>3</v>
      </c>
      <c r="GI41">
        <v>3</v>
      </c>
      <c r="GJ41" t="s">
        <v>432</v>
      </c>
      <c r="GK41">
        <v>2.96712</v>
      </c>
      <c r="GL41">
        <v>2.84287</v>
      </c>
      <c r="GM41">
        <v>0.100093</v>
      </c>
      <c r="GN41">
        <v>0.103322</v>
      </c>
      <c r="GO41">
        <v>9.0967699999999999E-2</v>
      </c>
      <c r="GP41">
        <v>7.7614900000000001E-2</v>
      </c>
      <c r="GQ41">
        <v>31340.2</v>
      </c>
      <c r="GR41">
        <v>26879.599999999999</v>
      </c>
      <c r="GS41">
        <v>32021.1</v>
      </c>
      <c r="GT41">
        <v>28486.2</v>
      </c>
      <c r="GU41">
        <v>44046.5</v>
      </c>
      <c r="GV41">
        <v>40145.300000000003</v>
      </c>
      <c r="GW41">
        <v>49881.9</v>
      </c>
      <c r="GX41">
        <v>44830.3</v>
      </c>
      <c r="GY41">
        <v>1.97908</v>
      </c>
      <c r="GZ41">
        <v>1.9896</v>
      </c>
      <c r="HA41">
        <v>5.5115699999999997E-2</v>
      </c>
      <c r="HB41">
        <v>0</v>
      </c>
      <c r="HC41">
        <v>21.482399999999998</v>
      </c>
      <c r="HD41">
        <v>999.9</v>
      </c>
      <c r="HE41">
        <v>51.502000000000002</v>
      </c>
      <c r="HF41">
        <v>26.143000000000001</v>
      </c>
      <c r="HG41">
        <v>17.4024</v>
      </c>
      <c r="HH41">
        <v>63.326099999999997</v>
      </c>
      <c r="HI41">
        <v>33.125</v>
      </c>
      <c r="HJ41">
        <v>1</v>
      </c>
      <c r="HK41">
        <v>1.3872000000000001E-3</v>
      </c>
      <c r="HL41">
        <v>0.67864899999999995</v>
      </c>
      <c r="HM41">
        <v>20.293600000000001</v>
      </c>
      <c r="HN41">
        <v>5.2349600000000001</v>
      </c>
      <c r="HO41">
        <v>12.0571</v>
      </c>
      <c r="HP41">
        <v>4.9836999999999998</v>
      </c>
      <c r="HQ41">
        <v>3.2868499999999998</v>
      </c>
      <c r="HR41">
        <v>9999</v>
      </c>
      <c r="HS41">
        <v>9999</v>
      </c>
      <c r="HT41">
        <v>999.9</v>
      </c>
      <c r="HU41">
        <v>9999</v>
      </c>
      <c r="HV41">
        <v>1.87304</v>
      </c>
      <c r="HW41">
        <v>1.8791199999999999</v>
      </c>
      <c r="HX41">
        <v>1.87147</v>
      </c>
      <c r="HY41">
        <v>1.87103</v>
      </c>
      <c r="HZ41">
        <v>1.87103</v>
      </c>
      <c r="IA41">
        <v>1.8722099999999999</v>
      </c>
      <c r="IB41">
        <v>1.87408</v>
      </c>
      <c r="IC41">
        <v>1.87531</v>
      </c>
      <c r="ID41">
        <v>5</v>
      </c>
      <c r="IE41">
        <v>0</v>
      </c>
      <c r="IF41">
        <v>0</v>
      </c>
      <c r="IG41">
        <v>0</v>
      </c>
      <c r="IH41" t="s">
        <v>433</v>
      </c>
      <c r="II41" t="s">
        <v>434</v>
      </c>
      <c r="IJ41" t="s">
        <v>435</v>
      </c>
      <c r="IK41" t="s">
        <v>435</v>
      </c>
      <c r="IL41" t="s">
        <v>435</v>
      </c>
      <c r="IM41" t="s">
        <v>435</v>
      </c>
      <c r="IN41">
        <v>0</v>
      </c>
      <c r="IO41">
        <v>100</v>
      </c>
      <c r="IP41">
        <v>100</v>
      </c>
      <c r="IQ41">
        <v>0.752</v>
      </c>
      <c r="IR41">
        <v>1.4E-2</v>
      </c>
      <c r="IS41">
        <v>0.75869999999991899</v>
      </c>
      <c r="IT41">
        <v>0</v>
      </c>
      <c r="IU41">
        <v>0</v>
      </c>
      <c r="IV41">
        <v>0</v>
      </c>
      <c r="IW41">
        <v>1.4110000000000501E-2</v>
      </c>
      <c r="IX41">
        <v>0</v>
      </c>
      <c r="IY41">
        <v>0</v>
      </c>
      <c r="IZ41">
        <v>0</v>
      </c>
      <c r="JA41">
        <v>-1</v>
      </c>
      <c r="JB41">
        <v>-1</v>
      </c>
      <c r="JC41">
        <v>-1</v>
      </c>
      <c r="JD41">
        <v>-1</v>
      </c>
      <c r="JE41">
        <v>9.6999999999999993</v>
      </c>
      <c r="JF41">
        <v>9.6</v>
      </c>
      <c r="JG41">
        <v>0.161133</v>
      </c>
      <c r="JH41">
        <v>4.99878</v>
      </c>
      <c r="JI41">
        <v>1.39893</v>
      </c>
      <c r="JJ41">
        <v>2.2705099999999998</v>
      </c>
      <c r="JK41">
        <v>1.5490699999999999</v>
      </c>
      <c r="JL41">
        <v>2.18018</v>
      </c>
      <c r="JM41">
        <v>30.436900000000001</v>
      </c>
      <c r="JN41">
        <v>24.245100000000001</v>
      </c>
      <c r="JO41">
        <v>2</v>
      </c>
      <c r="JP41">
        <v>478.05599999999998</v>
      </c>
      <c r="JQ41">
        <v>516.32100000000003</v>
      </c>
      <c r="JR41">
        <v>21.9999</v>
      </c>
      <c r="JS41">
        <v>27.0687</v>
      </c>
      <c r="JT41">
        <v>30.0002</v>
      </c>
      <c r="JU41">
        <v>27.395700000000001</v>
      </c>
      <c r="JV41">
        <v>27.4084</v>
      </c>
      <c r="JW41">
        <v>-1</v>
      </c>
      <c r="JX41">
        <v>27.1875</v>
      </c>
      <c r="JY41">
        <v>54.7988</v>
      </c>
      <c r="JZ41">
        <v>22</v>
      </c>
      <c r="KA41">
        <v>400</v>
      </c>
      <c r="KB41">
        <v>14.0922</v>
      </c>
      <c r="KC41">
        <v>102.428</v>
      </c>
      <c r="KD41">
        <v>102.968</v>
      </c>
    </row>
    <row r="42" spans="1:290" x14ac:dyDescent="0.35">
      <c r="A42">
        <v>24</v>
      </c>
      <c r="B42">
        <v>1559758463.0999999</v>
      </c>
      <c r="C42">
        <v>7500.0999999046298</v>
      </c>
      <c r="D42" t="s">
        <v>525</v>
      </c>
      <c r="E42" t="s">
        <v>526</v>
      </c>
      <c r="F42">
        <v>15</v>
      </c>
      <c r="G42">
        <v>1559758455.0999999</v>
      </c>
      <c r="H42">
        <f t="shared" si="0"/>
        <v>2.7946981425557528E-3</v>
      </c>
      <c r="I42">
        <f t="shared" si="1"/>
        <v>2.7946981425557529</v>
      </c>
      <c r="J42">
        <f t="shared" si="2"/>
        <v>15.45953078139336</v>
      </c>
      <c r="K42">
        <f t="shared" si="3"/>
        <v>409.18233333333302</v>
      </c>
      <c r="L42">
        <f t="shared" si="4"/>
        <v>303.19653956212619</v>
      </c>
      <c r="M42">
        <f t="shared" si="5"/>
        <v>30.564082262219404</v>
      </c>
      <c r="N42">
        <f t="shared" si="6"/>
        <v>41.248104329648136</v>
      </c>
      <c r="O42">
        <f t="shared" si="7"/>
        <v>0.25877110056873998</v>
      </c>
      <c r="P42">
        <f t="shared" si="8"/>
        <v>2.9417683587460024</v>
      </c>
      <c r="Q42">
        <f t="shared" si="9"/>
        <v>0.24675763503530918</v>
      </c>
      <c r="R42">
        <f t="shared" si="10"/>
        <v>0.15525639948834474</v>
      </c>
      <c r="S42">
        <f t="shared" si="11"/>
        <v>77.175106722932554</v>
      </c>
      <c r="T42">
        <f t="shared" si="12"/>
        <v>23.230234322225932</v>
      </c>
      <c r="U42">
        <f t="shared" si="13"/>
        <v>23.230234322225932</v>
      </c>
      <c r="V42">
        <f t="shared" si="14"/>
        <v>2.8592552953124479</v>
      </c>
      <c r="W42">
        <f t="shared" si="15"/>
        <v>59.991305069865945</v>
      </c>
      <c r="X42">
        <f t="shared" si="16"/>
        <v>1.7436221651968644</v>
      </c>
      <c r="Y42">
        <f t="shared" si="17"/>
        <v>2.9064581328348167</v>
      </c>
      <c r="Z42">
        <f t="shared" si="18"/>
        <v>1.1156331301155835</v>
      </c>
      <c r="AA42">
        <f t="shared" si="19"/>
        <v>-123.2461880867087</v>
      </c>
      <c r="AB42">
        <f t="shared" si="20"/>
        <v>43.023933087456612</v>
      </c>
      <c r="AC42">
        <f t="shared" si="21"/>
        <v>3.0429689218630269</v>
      </c>
      <c r="AD42">
        <f t="shared" si="22"/>
        <v>-4.1793544565109642E-3</v>
      </c>
      <c r="AE42">
        <f t="shared" si="23"/>
        <v>15.285755129314673</v>
      </c>
      <c r="AF42">
        <f t="shared" si="24"/>
        <v>2.7974498873423848</v>
      </c>
      <c r="AG42">
        <f t="shared" si="25"/>
        <v>15.45953078139336</v>
      </c>
      <c r="AH42">
        <v>434.985195024799</v>
      </c>
      <c r="AI42">
        <v>416.29287878787801</v>
      </c>
      <c r="AJ42">
        <v>-2.0579179591866802E-2</v>
      </c>
      <c r="AK42">
        <v>67.049718789251898</v>
      </c>
      <c r="AL42">
        <f t="shared" si="26"/>
        <v>2.7946981425557529</v>
      </c>
      <c r="AM42">
        <v>13.999947724511699</v>
      </c>
      <c r="AN42">
        <v>17.293849696969701</v>
      </c>
      <c r="AO42">
        <v>7.18847957896916E-7</v>
      </c>
      <c r="AP42">
        <v>78.036771007685701</v>
      </c>
      <c r="AQ42">
        <v>13</v>
      </c>
      <c r="AR42">
        <v>3</v>
      </c>
      <c r="AS42">
        <f t="shared" si="27"/>
        <v>1</v>
      </c>
      <c r="AT42">
        <f t="shared" si="28"/>
        <v>0</v>
      </c>
      <c r="AU42">
        <f t="shared" si="29"/>
        <v>53874.791916630893</v>
      </c>
      <c r="AV42" t="s">
        <v>475</v>
      </c>
      <c r="AW42">
        <v>10180.799999999999</v>
      </c>
      <c r="AX42">
        <v>1165.95461538462</v>
      </c>
      <c r="AY42">
        <v>5702.59</v>
      </c>
      <c r="AZ42">
        <f t="shared" si="30"/>
        <v>0.79553946270297882</v>
      </c>
      <c r="BA42">
        <v>-1.5131041934509299</v>
      </c>
      <c r="BB42" t="s">
        <v>527</v>
      </c>
      <c r="BC42">
        <v>10145.1</v>
      </c>
      <c r="BD42">
        <v>1661.5215384615401</v>
      </c>
      <c r="BE42">
        <v>3746.04</v>
      </c>
      <c r="BF42">
        <f t="shared" si="31"/>
        <v>0.55645921067005688</v>
      </c>
      <c r="BG42">
        <v>0.5</v>
      </c>
      <c r="BH42">
        <f t="shared" si="32"/>
        <v>336.59063269479935</v>
      </c>
      <c r="BI42">
        <f t="shared" si="33"/>
        <v>15.45953078139336</v>
      </c>
      <c r="BJ42">
        <f t="shared" si="34"/>
        <v>93.649478894141538</v>
      </c>
      <c r="BK42">
        <f t="shared" si="35"/>
        <v>5.0425155444637937E-2</v>
      </c>
      <c r="BL42">
        <f t="shared" si="36"/>
        <v>0.52229821358020745</v>
      </c>
      <c r="BM42">
        <f t="shared" si="37"/>
        <v>1053.4566408296514</v>
      </c>
      <c r="BN42" t="s">
        <v>430</v>
      </c>
      <c r="BO42">
        <v>0</v>
      </c>
      <c r="BP42">
        <f t="shared" si="38"/>
        <v>1053.4566408296514</v>
      </c>
      <c r="BQ42">
        <f t="shared" si="39"/>
        <v>0.71878126212489679</v>
      </c>
      <c r="BR42">
        <f t="shared" si="40"/>
        <v>0.77417044654868228</v>
      </c>
      <c r="BS42">
        <f t="shared" si="41"/>
        <v>0.42084187500036613</v>
      </c>
      <c r="BT42">
        <f t="shared" si="42"/>
        <v>0.80792615390486555</v>
      </c>
      <c r="BU42">
        <f t="shared" si="43"/>
        <v>0.43127777176782706</v>
      </c>
      <c r="BV42">
        <f t="shared" si="44"/>
        <v>0.49084828524456953</v>
      </c>
      <c r="BW42">
        <f t="shared" si="45"/>
        <v>0.50915171475543053</v>
      </c>
      <c r="DF42">
        <f t="shared" si="46"/>
        <v>400.00413333333302</v>
      </c>
      <c r="DG42">
        <f t="shared" si="47"/>
        <v>336.59063269479935</v>
      </c>
      <c r="DH42">
        <f t="shared" si="48"/>
        <v>0.84146788656883786</v>
      </c>
      <c r="DI42">
        <f t="shared" si="49"/>
        <v>0.19293577313767579</v>
      </c>
      <c r="DJ42">
        <v>1559758455.0999999</v>
      </c>
      <c r="DK42">
        <v>409.18233333333302</v>
      </c>
      <c r="DL42">
        <v>428.888466666667</v>
      </c>
      <c r="DM42">
        <v>17.296779999999998</v>
      </c>
      <c r="DN42">
        <v>13.999639999999999</v>
      </c>
      <c r="DO42">
        <v>408.37333333333299</v>
      </c>
      <c r="DP42">
        <v>17.282779999999999</v>
      </c>
      <c r="DQ42">
        <v>500.26319999999998</v>
      </c>
      <c r="DR42">
        <v>100.7062</v>
      </c>
      <c r="DS42">
        <v>9.9971160000000003E-2</v>
      </c>
      <c r="DT42">
        <v>23.5015133333333</v>
      </c>
      <c r="DU42">
        <v>22.389253333333301</v>
      </c>
      <c r="DV42">
        <v>999.9</v>
      </c>
      <c r="DW42">
        <v>0</v>
      </c>
      <c r="DX42">
        <v>0</v>
      </c>
      <c r="DY42">
        <v>9999.2039999999997</v>
      </c>
      <c r="DZ42">
        <v>0</v>
      </c>
      <c r="EA42">
        <v>3.0728426666666699</v>
      </c>
      <c r="EB42">
        <v>-19.763466666666702</v>
      </c>
      <c r="EC42">
        <v>416.32619999999997</v>
      </c>
      <c r="ED42">
        <v>434.97800000000001</v>
      </c>
      <c r="EE42">
        <v>3.297234</v>
      </c>
      <c r="EF42">
        <v>428.888466666667</v>
      </c>
      <c r="EG42">
        <v>13.999639999999999</v>
      </c>
      <c r="EH42">
        <v>1.7419006666666701</v>
      </c>
      <c r="EI42">
        <v>1.40985</v>
      </c>
      <c r="EJ42">
        <v>15.27496</v>
      </c>
      <c r="EK42">
        <v>12.0239733333333</v>
      </c>
      <c r="EL42">
        <v>400.00413333333302</v>
      </c>
      <c r="EM42">
        <v>0.95000819999999997</v>
      </c>
      <c r="EN42">
        <v>4.9991706666666698E-2</v>
      </c>
      <c r="EO42">
        <v>0</v>
      </c>
      <c r="EP42">
        <v>1661.5266666666701</v>
      </c>
      <c r="EQ42">
        <v>8.4936600000000002</v>
      </c>
      <c r="ER42">
        <v>3819.7166666666699</v>
      </c>
      <c r="ES42">
        <v>3645.7266666666701</v>
      </c>
      <c r="ET42">
        <v>39.061999999999998</v>
      </c>
      <c r="EU42">
        <v>42.061999999999998</v>
      </c>
      <c r="EV42">
        <v>40.75</v>
      </c>
      <c r="EW42">
        <v>42.0082666666667</v>
      </c>
      <c r="EX42">
        <v>41.599800000000002</v>
      </c>
      <c r="EY42">
        <v>371.93799999999999</v>
      </c>
      <c r="EZ42">
        <v>19.571999999999999</v>
      </c>
      <c r="FA42">
        <v>0</v>
      </c>
      <c r="FB42">
        <v>298.799999952316</v>
      </c>
      <c r="FC42">
        <v>0</v>
      </c>
      <c r="FD42">
        <v>1661.5215384615401</v>
      </c>
      <c r="FE42">
        <v>-2.3425641007045899</v>
      </c>
      <c r="FF42">
        <v>3.0427350233414399</v>
      </c>
      <c r="FG42">
        <v>3819.82230769231</v>
      </c>
      <c r="FH42">
        <v>15</v>
      </c>
      <c r="FI42">
        <v>1559758487.0999999</v>
      </c>
      <c r="FJ42" t="s">
        <v>528</v>
      </c>
      <c r="FK42">
        <v>1559758484.0999999</v>
      </c>
      <c r="FL42">
        <v>1559758487.0999999</v>
      </c>
      <c r="FM42">
        <v>25</v>
      </c>
      <c r="FN42">
        <v>5.7000000000000002E-2</v>
      </c>
      <c r="FO42">
        <v>0</v>
      </c>
      <c r="FP42">
        <v>0.80900000000000005</v>
      </c>
      <c r="FQ42">
        <v>1.4E-2</v>
      </c>
      <c r="FR42">
        <v>429</v>
      </c>
      <c r="FS42">
        <v>14</v>
      </c>
      <c r="FT42">
        <v>0.1</v>
      </c>
      <c r="FU42">
        <v>0.02</v>
      </c>
      <c r="FV42">
        <v>-19.769159999999999</v>
      </c>
      <c r="FW42">
        <v>0.10630375939848501</v>
      </c>
      <c r="FX42">
        <v>2.4739147115452501E-2</v>
      </c>
      <c r="FY42">
        <v>1</v>
      </c>
      <c r="FZ42">
        <v>409.12684961858503</v>
      </c>
      <c r="GA42">
        <v>0.22478545744791101</v>
      </c>
      <c r="GB42">
        <v>2.22346977565877E-2</v>
      </c>
      <c r="GC42">
        <v>1</v>
      </c>
      <c r="GD42">
        <v>3.2990080000000002</v>
      </c>
      <c r="GE42">
        <v>-4.7833984962406602E-2</v>
      </c>
      <c r="GF42">
        <v>5.2661690060232602E-3</v>
      </c>
      <c r="GG42">
        <v>1</v>
      </c>
      <c r="GH42">
        <v>3</v>
      </c>
      <c r="GI42">
        <v>3</v>
      </c>
      <c r="GJ42" t="s">
        <v>432</v>
      </c>
      <c r="GK42">
        <v>2.9671599999999998</v>
      </c>
      <c r="GL42">
        <v>2.8428499999999999</v>
      </c>
      <c r="GM42">
        <v>0.10009899999999999</v>
      </c>
      <c r="GN42">
        <v>0.10331700000000001</v>
      </c>
      <c r="GO42">
        <v>9.0808899999999998E-2</v>
      </c>
      <c r="GP42">
        <v>7.7361799999999994E-2</v>
      </c>
      <c r="GQ42">
        <v>31338.6</v>
      </c>
      <c r="GR42">
        <v>26880</v>
      </c>
      <c r="GS42">
        <v>32019.5</v>
      </c>
      <c r="GT42">
        <v>28486.400000000001</v>
      </c>
      <c r="GU42">
        <v>44050.9</v>
      </c>
      <c r="GV42">
        <v>40157.699999999997</v>
      </c>
      <c r="GW42">
        <v>49878.1</v>
      </c>
      <c r="GX42">
        <v>44831.7</v>
      </c>
      <c r="GY42">
        <v>1.9795</v>
      </c>
      <c r="GZ42">
        <v>1.98915</v>
      </c>
      <c r="HA42">
        <v>5.5227400000000003E-2</v>
      </c>
      <c r="HB42">
        <v>0</v>
      </c>
      <c r="HC42">
        <v>21.485199999999999</v>
      </c>
      <c r="HD42">
        <v>999.9</v>
      </c>
      <c r="HE42">
        <v>51.337000000000003</v>
      </c>
      <c r="HF42">
        <v>26.163</v>
      </c>
      <c r="HG42">
        <v>17.366800000000001</v>
      </c>
      <c r="HH42">
        <v>63.266199999999998</v>
      </c>
      <c r="HI42">
        <v>32.227600000000002</v>
      </c>
      <c r="HJ42">
        <v>1</v>
      </c>
      <c r="HK42">
        <v>8.2317100000000004E-4</v>
      </c>
      <c r="HL42">
        <v>0.64965099999999998</v>
      </c>
      <c r="HM42">
        <v>20.293700000000001</v>
      </c>
      <c r="HN42">
        <v>5.2357100000000001</v>
      </c>
      <c r="HO42">
        <v>12.057600000000001</v>
      </c>
      <c r="HP42">
        <v>4.9836499999999999</v>
      </c>
      <c r="HQ42">
        <v>3.28695</v>
      </c>
      <c r="HR42">
        <v>9999</v>
      </c>
      <c r="HS42">
        <v>9999</v>
      </c>
      <c r="HT42">
        <v>999.9</v>
      </c>
      <c r="HU42">
        <v>9999</v>
      </c>
      <c r="HV42">
        <v>1.8730899999999999</v>
      </c>
      <c r="HW42">
        <v>1.8791199999999999</v>
      </c>
      <c r="HX42">
        <v>1.8714900000000001</v>
      </c>
      <c r="HY42">
        <v>1.87103</v>
      </c>
      <c r="HZ42">
        <v>1.8710199999999999</v>
      </c>
      <c r="IA42">
        <v>1.8722399999999999</v>
      </c>
      <c r="IB42">
        <v>1.8741099999999999</v>
      </c>
      <c r="IC42">
        <v>1.87531</v>
      </c>
      <c r="ID42">
        <v>5</v>
      </c>
      <c r="IE42">
        <v>0</v>
      </c>
      <c r="IF42">
        <v>0</v>
      </c>
      <c r="IG42">
        <v>0</v>
      </c>
      <c r="IH42" t="s">
        <v>433</v>
      </c>
      <c r="II42" t="s">
        <v>434</v>
      </c>
      <c r="IJ42" t="s">
        <v>435</v>
      </c>
      <c r="IK42" t="s">
        <v>435</v>
      </c>
      <c r="IL42" t="s">
        <v>435</v>
      </c>
      <c r="IM42" t="s">
        <v>435</v>
      </c>
      <c r="IN42">
        <v>0</v>
      </c>
      <c r="IO42">
        <v>100</v>
      </c>
      <c r="IP42">
        <v>100</v>
      </c>
      <c r="IQ42">
        <v>0.80900000000000005</v>
      </c>
      <c r="IR42">
        <v>1.4E-2</v>
      </c>
      <c r="IS42">
        <v>0.75170000000002801</v>
      </c>
      <c r="IT42">
        <v>0</v>
      </c>
      <c r="IU42">
        <v>0</v>
      </c>
      <c r="IV42">
        <v>0</v>
      </c>
      <c r="IW42">
        <v>1.4109090909094801E-2</v>
      </c>
      <c r="IX42">
        <v>0</v>
      </c>
      <c r="IY42">
        <v>0</v>
      </c>
      <c r="IZ42">
        <v>0</v>
      </c>
      <c r="JA42">
        <v>-1</v>
      </c>
      <c r="JB42">
        <v>-1</v>
      </c>
      <c r="JC42">
        <v>-1</v>
      </c>
      <c r="JD42">
        <v>-1</v>
      </c>
      <c r="JE42">
        <v>4.4000000000000004</v>
      </c>
      <c r="JF42">
        <v>4.5</v>
      </c>
      <c r="JG42">
        <v>0.161133</v>
      </c>
      <c r="JH42">
        <v>4.99878</v>
      </c>
      <c r="JI42">
        <v>1.39893</v>
      </c>
      <c r="JJ42">
        <v>2.2717299999999998</v>
      </c>
      <c r="JK42">
        <v>1.5478499999999999</v>
      </c>
      <c r="JL42">
        <v>2.2595200000000002</v>
      </c>
      <c r="JM42">
        <v>30.458400000000001</v>
      </c>
      <c r="JN42">
        <v>24.245100000000001</v>
      </c>
      <c r="JO42">
        <v>2</v>
      </c>
      <c r="JP42">
        <v>478.274</v>
      </c>
      <c r="JQ42">
        <v>515.95299999999997</v>
      </c>
      <c r="JR42">
        <v>22.0002</v>
      </c>
      <c r="JS42">
        <v>27.061900000000001</v>
      </c>
      <c r="JT42">
        <v>30.0001</v>
      </c>
      <c r="JU42">
        <v>27.3916</v>
      </c>
      <c r="JV42">
        <v>27.4038</v>
      </c>
      <c r="JW42">
        <v>-1</v>
      </c>
      <c r="JX42">
        <v>27.735199999999999</v>
      </c>
      <c r="JY42">
        <v>54.621200000000002</v>
      </c>
      <c r="JZ42">
        <v>22</v>
      </c>
      <c r="KA42">
        <v>400</v>
      </c>
      <c r="KB42">
        <v>14.0383</v>
      </c>
      <c r="KC42">
        <v>102.42100000000001</v>
      </c>
      <c r="KD42">
        <v>102.971</v>
      </c>
    </row>
    <row r="43" spans="1:290" x14ac:dyDescent="0.35">
      <c r="A43">
        <v>25</v>
      </c>
      <c r="B43">
        <v>1559758763.0999999</v>
      </c>
      <c r="C43">
        <v>7800.0999999046298</v>
      </c>
      <c r="D43" t="s">
        <v>529</v>
      </c>
      <c r="E43" t="s">
        <v>530</v>
      </c>
      <c r="F43">
        <v>15</v>
      </c>
      <c r="G43">
        <v>1559758755.0999999</v>
      </c>
      <c r="H43">
        <f t="shared" si="0"/>
        <v>2.7767336488229528E-3</v>
      </c>
      <c r="I43">
        <f t="shared" si="1"/>
        <v>2.7767336488229528</v>
      </c>
      <c r="J43">
        <f t="shared" si="2"/>
        <v>15.199833776054405</v>
      </c>
      <c r="K43">
        <f t="shared" si="3"/>
        <v>410.82233333333301</v>
      </c>
      <c r="L43">
        <f t="shared" si="4"/>
        <v>306.0979708742131</v>
      </c>
      <c r="M43">
        <f t="shared" si="5"/>
        <v>30.853915816704955</v>
      </c>
      <c r="N43">
        <f t="shared" si="6"/>
        <v>41.409871656737565</v>
      </c>
      <c r="O43">
        <f t="shared" si="7"/>
        <v>0.25771219014481689</v>
      </c>
      <c r="P43">
        <f t="shared" si="8"/>
        <v>2.9415083983734296</v>
      </c>
      <c r="Q43">
        <f t="shared" si="9"/>
        <v>0.24579340939120531</v>
      </c>
      <c r="R43">
        <f t="shared" si="10"/>
        <v>0.1546457936039963</v>
      </c>
      <c r="S43">
        <f t="shared" si="11"/>
        <v>77.173692845603114</v>
      </c>
      <c r="T43">
        <f t="shared" si="12"/>
        <v>23.241823456060896</v>
      </c>
      <c r="U43">
        <f t="shared" si="13"/>
        <v>23.241823456060896</v>
      </c>
      <c r="V43">
        <f t="shared" si="14"/>
        <v>2.8612580196523272</v>
      </c>
      <c r="W43">
        <f t="shared" si="15"/>
        <v>60.136837539673962</v>
      </c>
      <c r="X43">
        <f t="shared" si="16"/>
        <v>1.7485849484779441</v>
      </c>
      <c r="Y43">
        <f t="shared" si="17"/>
        <v>2.9076769248538445</v>
      </c>
      <c r="Z43">
        <f t="shared" si="18"/>
        <v>1.1126730711743831</v>
      </c>
      <c r="AA43">
        <f t="shared" si="19"/>
        <v>-122.45395391309222</v>
      </c>
      <c r="AB43">
        <f t="shared" si="20"/>
        <v>42.284973816359937</v>
      </c>
      <c r="AC43">
        <f t="shared" si="21"/>
        <v>2.9912492839820342</v>
      </c>
      <c r="AD43">
        <f t="shared" si="22"/>
        <v>-4.0379671471413303E-3</v>
      </c>
      <c r="AE43">
        <f t="shared" si="23"/>
        <v>15.314217971666885</v>
      </c>
      <c r="AF43">
        <f t="shared" si="24"/>
        <v>2.7802032461729853</v>
      </c>
      <c r="AG43">
        <f t="shared" si="25"/>
        <v>15.199833776054405</v>
      </c>
      <c r="AH43">
        <v>436.79700863214498</v>
      </c>
      <c r="AI43">
        <v>418.18444848484802</v>
      </c>
      <c r="AJ43">
        <v>2.23523674015998E-2</v>
      </c>
      <c r="AK43">
        <v>67.0500632639</v>
      </c>
      <c r="AL43">
        <f t="shared" si="26"/>
        <v>2.7767336488229528</v>
      </c>
      <c r="AM43">
        <v>14.0708605426103</v>
      </c>
      <c r="AN43">
        <v>17.343401212121201</v>
      </c>
      <c r="AO43">
        <v>6.08019332609012E-7</v>
      </c>
      <c r="AP43">
        <v>78.039782416690798</v>
      </c>
      <c r="AQ43">
        <v>13</v>
      </c>
      <c r="AR43">
        <v>3</v>
      </c>
      <c r="AS43">
        <f t="shared" si="27"/>
        <v>1</v>
      </c>
      <c r="AT43">
        <f t="shared" si="28"/>
        <v>0</v>
      </c>
      <c r="AU43">
        <f t="shared" si="29"/>
        <v>53865.69884196177</v>
      </c>
      <c r="AV43" t="s">
        <v>475</v>
      </c>
      <c r="AW43">
        <v>10180.799999999999</v>
      </c>
      <c r="AX43">
        <v>1165.95461538462</v>
      </c>
      <c r="AY43">
        <v>5702.59</v>
      </c>
      <c r="AZ43">
        <f t="shared" si="30"/>
        <v>0.79553946270297882</v>
      </c>
      <c r="BA43">
        <v>-1.5131041934509299</v>
      </c>
      <c r="BB43" t="s">
        <v>531</v>
      </c>
      <c r="BC43">
        <v>10146.1</v>
      </c>
      <c r="BD43">
        <v>1658.57961538462</v>
      </c>
      <c r="BE43">
        <v>3709.29</v>
      </c>
      <c r="BF43">
        <f t="shared" si="31"/>
        <v>0.55285792823299884</v>
      </c>
      <c r="BG43">
        <v>0.5</v>
      </c>
      <c r="BH43">
        <f t="shared" si="32"/>
        <v>336.58580342280158</v>
      </c>
      <c r="BI43">
        <f t="shared" si="33"/>
        <v>15.199833776054405</v>
      </c>
      <c r="BJ43">
        <f t="shared" si="34"/>
        <v>93.042064976484738</v>
      </c>
      <c r="BK43">
        <f t="shared" si="35"/>
        <v>4.9654316372076485E-2</v>
      </c>
      <c r="BL43">
        <f t="shared" si="36"/>
        <v>0.53738046903854919</v>
      </c>
      <c r="BM43">
        <f t="shared" si="37"/>
        <v>1050.5296650407565</v>
      </c>
      <c r="BN43" t="s">
        <v>430</v>
      </c>
      <c r="BO43">
        <v>0</v>
      </c>
      <c r="BP43">
        <f t="shared" si="38"/>
        <v>1050.5296650407565</v>
      </c>
      <c r="BQ43">
        <f t="shared" si="39"/>
        <v>0.71678416488310259</v>
      </c>
      <c r="BR43">
        <f t="shared" si="40"/>
        <v>0.77130321136929991</v>
      </c>
      <c r="BS43">
        <f t="shared" si="41"/>
        <v>0.42847681596491227</v>
      </c>
      <c r="BT43">
        <f t="shared" si="42"/>
        <v>0.80630749566892135</v>
      </c>
      <c r="BU43">
        <f t="shared" si="43"/>
        <v>0.43937848890384079</v>
      </c>
      <c r="BV43">
        <f t="shared" si="44"/>
        <v>0.48853663506333972</v>
      </c>
      <c r="BW43">
        <f t="shared" si="45"/>
        <v>0.51146336493666023</v>
      </c>
      <c r="DF43">
        <f t="shared" si="46"/>
        <v>399.99860000000001</v>
      </c>
      <c r="DG43">
        <f t="shared" si="47"/>
        <v>336.58580342280158</v>
      </c>
      <c r="DH43">
        <f t="shared" si="48"/>
        <v>0.84146745369309184</v>
      </c>
      <c r="DI43">
        <f t="shared" si="49"/>
        <v>0.19293490738618363</v>
      </c>
      <c r="DJ43">
        <v>1559758755.0999999</v>
      </c>
      <c r="DK43">
        <v>410.82233333333301</v>
      </c>
      <c r="DL43">
        <v>430.55946666666699</v>
      </c>
      <c r="DM43">
        <v>17.3475</v>
      </c>
      <c r="DN43">
        <v>14.070880000000001</v>
      </c>
      <c r="DO43">
        <v>410.02633333333301</v>
      </c>
      <c r="DP43">
        <v>17.329499999999999</v>
      </c>
      <c r="DQ43">
        <v>500.26679999999999</v>
      </c>
      <c r="DR43">
        <v>100.697533333333</v>
      </c>
      <c r="DS43">
        <v>9.9984953333333307E-2</v>
      </c>
      <c r="DT43">
        <v>23.508466666666699</v>
      </c>
      <c r="DU43">
        <v>22.3994</v>
      </c>
      <c r="DV43">
        <v>999.9</v>
      </c>
      <c r="DW43">
        <v>0</v>
      </c>
      <c r="DX43">
        <v>0</v>
      </c>
      <c r="DY43">
        <v>9998.5859999999993</v>
      </c>
      <c r="DZ43">
        <v>0</v>
      </c>
      <c r="EA43">
        <v>3.1364186666666698</v>
      </c>
      <c r="EB43">
        <v>-19.724353333333301</v>
      </c>
      <c r="EC43">
        <v>418.08620000000002</v>
      </c>
      <c r="ED43">
        <v>436.70420000000001</v>
      </c>
      <c r="EE43">
        <v>3.2730053333333302</v>
      </c>
      <c r="EF43">
        <v>430.55946666666699</v>
      </c>
      <c r="EG43">
        <v>14.070880000000001</v>
      </c>
      <c r="EH43">
        <v>1.746488</v>
      </c>
      <c r="EI43">
        <v>1.4169033333333301</v>
      </c>
      <c r="EJ43">
        <v>15.315899999999999</v>
      </c>
      <c r="EK43">
        <v>12.099740000000001</v>
      </c>
      <c r="EL43">
        <v>399.99860000000001</v>
      </c>
      <c r="EM43">
        <v>0.9500246</v>
      </c>
      <c r="EN43">
        <v>4.9975220000000001E-2</v>
      </c>
      <c r="EO43">
        <v>0</v>
      </c>
      <c r="EP43">
        <v>1658.6126666666701</v>
      </c>
      <c r="EQ43">
        <v>8.4936600000000002</v>
      </c>
      <c r="ER43">
        <v>3813.6033333333298</v>
      </c>
      <c r="ES43">
        <v>3645.6893333333301</v>
      </c>
      <c r="ET43">
        <v>39.082999999999998</v>
      </c>
      <c r="EU43">
        <v>42.066200000000002</v>
      </c>
      <c r="EV43">
        <v>40.75</v>
      </c>
      <c r="EW43">
        <v>42.057866666666698</v>
      </c>
      <c r="EX43">
        <v>41.625</v>
      </c>
      <c r="EY43">
        <v>371.93933333333302</v>
      </c>
      <c r="EZ43">
        <v>19.565999999999999</v>
      </c>
      <c r="FA43">
        <v>0</v>
      </c>
      <c r="FB43">
        <v>298.59999990463302</v>
      </c>
      <c r="FC43">
        <v>0</v>
      </c>
      <c r="FD43">
        <v>1658.57961538462</v>
      </c>
      <c r="FE43">
        <v>6.6666663539473994E-2</v>
      </c>
      <c r="FF43">
        <v>-8.3774359165254904</v>
      </c>
      <c r="FG43">
        <v>3813.6723076923099</v>
      </c>
      <c r="FH43">
        <v>15</v>
      </c>
      <c r="FI43">
        <v>1559758793.0999999</v>
      </c>
      <c r="FJ43" t="s">
        <v>532</v>
      </c>
      <c r="FK43">
        <v>1559758788.0999999</v>
      </c>
      <c r="FL43">
        <v>1559758793.0999999</v>
      </c>
      <c r="FM43">
        <v>26</v>
      </c>
      <c r="FN43">
        <v>-1.2999999999999999E-2</v>
      </c>
      <c r="FO43">
        <v>4.0000000000000001E-3</v>
      </c>
      <c r="FP43">
        <v>0.79600000000000004</v>
      </c>
      <c r="FQ43">
        <v>1.7999999999999999E-2</v>
      </c>
      <c r="FR43">
        <v>431</v>
      </c>
      <c r="FS43">
        <v>14</v>
      </c>
      <c r="FT43">
        <v>0.09</v>
      </c>
      <c r="FU43">
        <v>0.01</v>
      </c>
      <c r="FV43">
        <v>-19.713280000000001</v>
      </c>
      <c r="FW43">
        <v>-0.33851729323309498</v>
      </c>
      <c r="FX43">
        <v>4.0581973830754001E-2</v>
      </c>
      <c r="FY43">
        <v>1</v>
      </c>
      <c r="FZ43">
        <v>410.82291633623299</v>
      </c>
      <c r="GA43">
        <v>0.52157179916375696</v>
      </c>
      <c r="GB43">
        <v>4.3531564175988899E-2</v>
      </c>
      <c r="GC43">
        <v>1</v>
      </c>
      <c r="GD43">
        <v>3.2733080000000001</v>
      </c>
      <c r="GE43">
        <v>-9.2381954887214793E-3</v>
      </c>
      <c r="GF43">
        <v>1.1957867702897501E-3</v>
      </c>
      <c r="GG43">
        <v>1</v>
      </c>
      <c r="GH43">
        <v>3</v>
      </c>
      <c r="GI43">
        <v>3</v>
      </c>
      <c r="GJ43" t="s">
        <v>432</v>
      </c>
      <c r="GK43">
        <v>2.9670899999999998</v>
      </c>
      <c r="GL43">
        <v>2.8429600000000002</v>
      </c>
      <c r="GM43">
        <v>0.10043100000000001</v>
      </c>
      <c r="GN43">
        <v>0.10362499999999999</v>
      </c>
      <c r="GO43">
        <v>9.0989E-2</v>
      </c>
      <c r="GP43">
        <v>7.7644900000000003E-2</v>
      </c>
      <c r="GQ43">
        <v>31324.1</v>
      </c>
      <c r="GR43">
        <v>26870</v>
      </c>
      <c r="GS43">
        <v>32016.7</v>
      </c>
      <c r="GT43">
        <v>28485.7</v>
      </c>
      <c r="GU43">
        <v>44038</v>
      </c>
      <c r="GV43">
        <v>40144.400000000001</v>
      </c>
      <c r="GW43">
        <v>49873.4</v>
      </c>
      <c r="GX43">
        <v>44830.7</v>
      </c>
      <c r="GY43">
        <v>1.9795</v>
      </c>
      <c r="GZ43">
        <v>1.9886999999999999</v>
      </c>
      <c r="HA43">
        <v>5.40391E-2</v>
      </c>
      <c r="HB43">
        <v>0</v>
      </c>
      <c r="HC43">
        <v>21.500599999999999</v>
      </c>
      <c r="HD43">
        <v>999.9</v>
      </c>
      <c r="HE43">
        <v>51.226999999999997</v>
      </c>
      <c r="HF43">
        <v>26.193000000000001</v>
      </c>
      <c r="HG43">
        <v>17.3626</v>
      </c>
      <c r="HH43">
        <v>63.296199999999999</v>
      </c>
      <c r="HI43">
        <v>32.496000000000002</v>
      </c>
      <c r="HJ43">
        <v>1</v>
      </c>
      <c r="HK43">
        <v>1.9791700000000001E-3</v>
      </c>
      <c r="HL43">
        <v>0.67420999999999998</v>
      </c>
      <c r="HM43">
        <v>20.292899999999999</v>
      </c>
      <c r="HN43">
        <v>5.2349600000000001</v>
      </c>
      <c r="HO43">
        <v>12.0579</v>
      </c>
      <c r="HP43">
        <v>4.9836999999999998</v>
      </c>
      <c r="HQ43">
        <v>3.2869299999999999</v>
      </c>
      <c r="HR43">
        <v>9999</v>
      </c>
      <c r="HS43">
        <v>9999</v>
      </c>
      <c r="HT43">
        <v>999.9</v>
      </c>
      <c r="HU43">
        <v>9999</v>
      </c>
      <c r="HV43">
        <v>1.8730800000000001</v>
      </c>
      <c r="HW43">
        <v>1.8791500000000001</v>
      </c>
      <c r="HX43">
        <v>1.8714999999999999</v>
      </c>
      <c r="HY43">
        <v>1.87103</v>
      </c>
      <c r="HZ43">
        <v>1.87103</v>
      </c>
      <c r="IA43">
        <v>1.87225</v>
      </c>
      <c r="IB43">
        <v>1.87408</v>
      </c>
      <c r="IC43">
        <v>1.87531</v>
      </c>
      <c r="ID43">
        <v>5</v>
      </c>
      <c r="IE43">
        <v>0</v>
      </c>
      <c r="IF43">
        <v>0</v>
      </c>
      <c r="IG43">
        <v>0</v>
      </c>
      <c r="IH43" t="s">
        <v>433</v>
      </c>
      <c r="II43" t="s">
        <v>434</v>
      </c>
      <c r="IJ43" t="s">
        <v>435</v>
      </c>
      <c r="IK43" t="s">
        <v>435</v>
      </c>
      <c r="IL43" t="s">
        <v>435</v>
      </c>
      <c r="IM43" t="s">
        <v>435</v>
      </c>
      <c r="IN43">
        <v>0</v>
      </c>
      <c r="IO43">
        <v>100</v>
      </c>
      <c r="IP43">
        <v>100</v>
      </c>
      <c r="IQ43">
        <v>0.79600000000000004</v>
      </c>
      <c r="IR43">
        <v>1.7999999999999999E-2</v>
      </c>
      <c r="IS43">
        <v>0.80890909090908303</v>
      </c>
      <c r="IT43">
        <v>0</v>
      </c>
      <c r="IU43">
        <v>0</v>
      </c>
      <c r="IV43">
        <v>0</v>
      </c>
      <c r="IW43">
        <v>1.43799999999974E-2</v>
      </c>
      <c r="IX43">
        <v>0</v>
      </c>
      <c r="IY43">
        <v>0</v>
      </c>
      <c r="IZ43">
        <v>0</v>
      </c>
      <c r="JA43">
        <v>-1</v>
      </c>
      <c r="JB43">
        <v>-1</v>
      </c>
      <c r="JC43">
        <v>-1</v>
      </c>
      <c r="JD43">
        <v>-1</v>
      </c>
      <c r="JE43">
        <v>4.7</v>
      </c>
      <c r="JF43">
        <v>4.5999999999999996</v>
      </c>
      <c r="JG43">
        <v>0.161133</v>
      </c>
      <c r="JH43">
        <v>4.99878</v>
      </c>
      <c r="JI43">
        <v>1.39893</v>
      </c>
      <c r="JJ43">
        <v>2.2705099999999998</v>
      </c>
      <c r="JK43">
        <v>1.5490699999999999</v>
      </c>
      <c r="JL43">
        <v>2.3107899999999999</v>
      </c>
      <c r="JM43">
        <v>30.5015</v>
      </c>
      <c r="JN43">
        <v>24.245100000000001</v>
      </c>
      <c r="JO43">
        <v>2</v>
      </c>
      <c r="JP43">
        <v>478.37200000000001</v>
      </c>
      <c r="JQ43">
        <v>515.74199999999996</v>
      </c>
      <c r="JR43">
        <v>21.999400000000001</v>
      </c>
      <c r="JS43">
        <v>27.0791</v>
      </c>
      <c r="JT43">
        <v>30.0001</v>
      </c>
      <c r="JU43">
        <v>27.403500000000001</v>
      </c>
      <c r="JV43">
        <v>27.415400000000002</v>
      </c>
      <c r="JW43">
        <v>-1</v>
      </c>
      <c r="JX43">
        <v>27.195499999999999</v>
      </c>
      <c r="JY43">
        <v>54.720500000000001</v>
      </c>
      <c r="JZ43">
        <v>22</v>
      </c>
      <c r="KA43">
        <v>400</v>
      </c>
      <c r="KB43">
        <v>14.061199999999999</v>
      </c>
      <c r="KC43">
        <v>102.41200000000001</v>
      </c>
      <c r="KD43">
        <v>102.968</v>
      </c>
    </row>
    <row r="44" spans="1:290" x14ac:dyDescent="0.35">
      <c r="A44">
        <v>26</v>
      </c>
      <c r="B44">
        <v>1559759063.0999999</v>
      </c>
      <c r="C44">
        <v>8100.0999999046298</v>
      </c>
      <c r="D44" t="s">
        <v>533</v>
      </c>
      <c r="E44" t="s">
        <v>534</v>
      </c>
      <c r="F44">
        <v>15</v>
      </c>
      <c r="G44">
        <v>1559759055.0999999</v>
      </c>
      <c r="H44">
        <f t="shared" si="0"/>
        <v>2.7805863323774578E-3</v>
      </c>
      <c r="I44">
        <f t="shared" si="1"/>
        <v>2.780586332377458</v>
      </c>
      <c r="J44">
        <f t="shared" si="2"/>
        <v>15.198378397036262</v>
      </c>
      <c r="K44">
        <f t="shared" si="3"/>
        <v>412.171533333333</v>
      </c>
      <c r="L44">
        <f t="shared" si="4"/>
        <v>307.25597429914552</v>
      </c>
      <c r="M44">
        <f t="shared" si="5"/>
        <v>30.968978897871452</v>
      </c>
      <c r="N44">
        <f t="shared" si="6"/>
        <v>41.543639785098911</v>
      </c>
      <c r="O44">
        <f t="shared" si="7"/>
        <v>0.25727629758843523</v>
      </c>
      <c r="P44">
        <f t="shared" si="8"/>
        <v>2.9424086112957095</v>
      </c>
      <c r="Q44">
        <f t="shared" si="9"/>
        <v>0.24540025692197692</v>
      </c>
      <c r="R44">
        <f t="shared" si="10"/>
        <v>0.15439648507412954</v>
      </c>
      <c r="S44">
        <f t="shared" si="11"/>
        <v>77.175012771887353</v>
      </c>
      <c r="T44">
        <f t="shared" si="12"/>
        <v>23.236246346419563</v>
      </c>
      <c r="U44">
        <f t="shared" si="13"/>
        <v>23.236246346419563</v>
      </c>
      <c r="V44">
        <f t="shared" si="14"/>
        <v>2.8602940832804018</v>
      </c>
      <c r="W44">
        <f t="shared" si="15"/>
        <v>60.007146048113668</v>
      </c>
      <c r="X44">
        <f t="shared" si="16"/>
        <v>1.7443237632916455</v>
      </c>
      <c r="Y44">
        <f t="shared" si="17"/>
        <v>2.9068600627882692</v>
      </c>
      <c r="Z44">
        <f t="shared" si="18"/>
        <v>1.1159703199887563</v>
      </c>
      <c r="AA44">
        <f t="shared" si="19"/>
        <v>-122.62385725784588</v>
      </c>
      <c r="AB44">
        <f t="shared" si="20"/>
        <v>42.443396760606213</v>
      </c>
      <c r="AC44">
        <f t="shared" si="21"/>
        <v>3.0013820697739586</v>
      </c>
      <c r="AD44">
        <f t="shared" si="22"/>
        <v>-4.065655578365579E-3</v>
      </c>
      <c r="AE44">
        <f t="shared" si="23"/>
        <v>15.199793065055498</v>
      </c>
      <c r="AF44">
        <f t="shared" si="24"/>
        <v>2.7776765804562271</v>
      </c>
      <c r="AG44">
        <f t="shared" si="25"/>
        <v>15.198378397036262</v>
      </c>
      <c r="AH44">
        <v>437.94055112276101</v>
      </c>
      <c r="AI44">
        <v>419.44790909090898</v>
      </c>
      <c r="AJ44">
        <v>8.7255105548733397E-4</v>
      </c>
      <c r="AK44">
        <v>67.051113840817905</v>
      </c>
      <c r="AL44">
        <f t="shared" si="26"/>
        <v>2.780586332377458</v>
      </c>
      <c r="AM44">
        <v>14.0321023061601</v>
      </c>
      <c r="AN44">
        <v>17.3093418181818</v>
      </c>
      <c r="AO44">
        <v>-3.2467523658288E-6</v>
      </c>
      <c r="AP44">
        <v>78.048543495555705</v>
      </c>
      <c r="AQ44">
        <v>13</v>
      </c>
      <c r="AR44">
        <v>3</v>
      </c>
      <c r="AS44">
        <f t="shared" si="27"/>
        <v>1</v>
      </c>
      <c r="AT44">
        <f t="shared" si="28"/>
        <v>0</v>
      </c>
      <c r="AU44">
        <f t="shared" si="29"/>
        <v>53892.88650857663</v>
      </c>
      <c r="AV44" t="s">
        <v>475</v>
      </c>
      <c r="AW44">
        <v>10180.799999999999</v>
      </c>
      <c r="AX44">
        <v>1165.95461538462</v>
      </c>
      <c r="AY44">
        <v>5702.59</v>
      </c>
      <c r="AZ44">
        <f t="shared" si="30"/>
        <v>0.79553946270297882</v>
      </c>
      <c r="BA44">
        <v>-1.5131041934509299</v>
      </c>
      <c r="BB44" t="s">
        <v>535</v>
      </c>
      <c r="BC44">
        <v>10145</v>
      </c>
      <c r="BD44">
        <v>1656.2360000000001</v>
      </c>
      <c r="BE44">
        <v>3676.08</v>
      </c>
      <c r="BF44">
        <f t="shared" si="31"/>
        <v>0.54945594219929927</v>
      </c>
      <c r="BG44">
        <v>0.5</v>
      </c>
      <c r="BH44">
        <f t="shared" si="32"/>
        <v>336.59023805261063</v>
      </c>
      <c r="BI44">
        <f t="shared" si="33"/>
        <v>15.198378397036262</v>
      </c>
      <c r="BJ44">
        <f t="shared" si="34"/>
        <v>92.4707531921418</v>
      </c>
      <c r="BK44">
        <f t="shared" si="35"/>
        <v>4.9649338279011843E-2</v>
      </c>
      <c r="BL44">
        <f t="shared" si="36"/>
        <v>0.55126928684903487</v>
      </c>
      <c r="BM44">
        <f t="shared" si="37"/>
        <v>1047.8486453128535</v>
      </c>
      <c r="BN44" t="s">
        <v>430</v>
      </c>
      <c r="BO44">
        <v>0</v>
      </c>
      <c r="BP44">
        <f t="shared" si="38"/>
        <v>1047.8486453128535</v>
      </c>
      <c r="BQ44">
        <f t="shared" si="39"/>
        <v>0.7149548852819162</v>
      </c>
      <c r="BR44">
        <f t="shared" si="40"/>
        <v>0.76851834082180082</v>
      </c>
      <c r="BS44">
        <f t="shared" si="41"/>
        <v>0.43536468421803548</v>
      </c>
      <c r="BT44">
        <f t="shared" si="42"/>
        <v>0.80467852816423957</v>
      </c>
      <c r="BU44">
        <f t="shared" si="43"/>
        <v>0.44669889206267116</v>
      </c>
      <c r="BV44">
        <f t="shared" si="44"/>
        <v>0.48621748490444944</v>
      </c>
      <c r="BW44">
        <f t="shared" si="45"/>
        <v>0.51378251509555062</v>
      </c>
      <c r="DF44">
        <f t="shared" si="46"/>
        <v>400.00366666666702</v>
      </c>
      <c r="DG44">
        <f t="shared" si="47"/>
        <v>336.59023805261063</v>
      </c>
      <c r="DH44">
        <f t="shared" si="48"/>
        <v>0.84146788167594377</v>
      </c>
      <c r="DI44">
        <f t="shared" si="49"/>
        <v>0.1929357633518875</v>
      </c>
      <c r="DJ44">
        <v>1559759055.0999999</v>
      </c>
      <c r="DK44">
        <v>412.171533333333</v>
      </c>
      <c r="DL44">
        <v>431.77480000000003</v>
      </c>
      <c r="DM44">
        <v>17.306153333333299</v>
      </c>
      <c r="DN44">
        <v>14.032353333333299</v>
      </c>
      <c r="DO44">
        <v>411.35853333333301</v>
      </c>
      <c r="DP44">
        <v>17.291153333333298</v>
      </c>
      <c r="DQ44">
        <v>500.26373333333299</v>
      </c>
      <c r="DR44">
        <v>100.692133333333</v>
      </c>
      <c r="DS44">
        <v>9.9979719999999994E-2</v>
      </c>
      <c r="DT44">
        <v>23.503806666666701</v>
      </c>
      <c r="DU44">
        <v>22.391719999999999</v>
      </c>
      <c r="DV44">
        <v>999.9</v>
      </c>
      <c r="DW44">
        <v>0</v>
      </c>
      <c r="DX44">
        <v>0</v>
      </c>
      <c r="DY44">
        <v>10004.243333333299</v>
      </c>
      <c r="DZ44">
        <v>0</v>
      </c>
      <c r="EA44">
        <v>3.2824300000000002</v>
      </c>
      <c r="EB44">
        <v>-19.62002</v>
      </c>
      <c r="EC44">
        <v>419.41466666666702</v>
      </c>
      <c r="ED44">
        <v>437.919733333333</v>
      </c>
      <c r="EE44">
        <v>3.2770260000000002</v>
      </c>
      <c r="EF44">
        <v>431.77480000000003</v>
      </c>
      <c r="EG44">
        <v>14.032353333333299</v>
      </c>
      <c r="EH44">
        <v>1.74291666666667</v>
      </c>
      <c r="EI44">
        <v>1.4129466666666699</v>
      </c>
      <c r="EJ44">
        <v>15.2840266666667</v>
      </c>
      <c r="EK44">
        <v>12.057306666666699</v>
      </c>
      <c r="EL44">
        <v>400.00366666666702</v>
      </c>
      <c r="EM44">
        <v>0.95000859999999998</v>
      </c>
      <c r="EN44">
        <v>4.9991359999999999E-2</v>
      </c>
      <c r="EO44">
        <v>0</v>
      </c>
      <c r="EP44">
        <v>1656.2433333333299</v>
      </c>
      <c r="EQ44">
        <v>8.4936600000000002</v>
      </c>
      <c r="ER44">
        <v>3810.3533333333298</v>
      </c>
      <c r="ES44">
        <v>3645.7240000000002</v>
      </c>
      <c r="ET44">
        <v>39.125</v>
      </c>
      <c r="EU44">
        <v>42.125</v>
      </c>
      <c r="EV44">
        <v>40.811999999999998</v>
      </c>
      <c r="EW44">
        <v>42.061999999999998</v>
      </c>
      <c r="EX44">
        <v>41.6332666666667</v>
      </c>
      <c r="EY44">
        <v>371.93933333333302</v>
      </c>
      <c r="EZ44">
        <v>19.571999999999999</v>
      </c>
      <c r="FA44">
        <v>0</v>
      </c>
      <c r="FB44">
        <v>298.90000009536698</v>
      </c>
      <c r="FC44">
        <v>0</v>
      </c>
      <c r="FD44">
        <v>1656.2360000000001</v>
      </c>
      <c r="FE44">
        <v>-1.34923077607352</v>
      </c>
      <c r="FF44">
        <v>2.70307690363189</v>
      </c>
      <c r="FG44">
        <v>3810.2944000000002</v>
      </c>
      <c r="FH44">
        <v>15</v>
      </c>
      <c r="FI44">
        <v>1559759090.0999999</v>
      </c>
      <c r="FJ44" t="s">
        <v>536</v>
      </c>
      <c r="FK44">
        <v>1559759084.0999999</v>
      </c>
      <c r="FL44">
        <v>1559759090.0999999</v>
      </c>
      <c r="FM44">
        <v>27</v>
      </c>
      <c r="FN44">
        <v>1.7000000000000001E-2</v>
      </c>
      <c r="FO44">
        <v>-3.0000000000000001E-3</v>
      </c>
      <c r="FP44">
        <v>0.81299999999999994</v>
      </c>
      <c r="FQ44">
        <v>1.4999999999999999E-2</v>
      </c>
      <c r="FR44">
        <v>432</v>
      </c>
      <c r="FS44">
        <v>14</v>
      </c>
      <c r="FT44">
        <v>0.08</v>
      </c>
      <c r="FU44">
        <v>0.02</v>
      </c>
      <c r="FV44">
        <v>-19.615038095238098</v>
      </c>
      <c r="FW44">
        <v>-1.9940259740249901E-2</v>
      </c>
      <c r="FX44">
        <v>1.6400942951709099E-2</v>
      </c>
      <c r="FY44">
        <v>1</v>
      </c>
      <c r="FZ44">
        <v>412.15342058146598</v>
      </c>
      <c r="GA44">
        <v>4.6676541729972598E-2</v>
      </c>
      <c r="GB44">
        <v>2.2033989830712301E-2</v>
      </c>
      <c r="GC44">
        <v>1</v>
      </c>
      <c r="GD44">
        <v>3.2793914285714298</v>
      </c>
      <c r="GE44">
        <v>-2.71761038961023E-2</v>
      </c>
      <c r="GF44">
        <v>4.2178727268774203E-3</v>
      </c>
      <c r="GG44">
        <v>1</v>
      </c>
      <c r="GH44">
        <v>3</v>
      </c>
      <c r="GI44">
        <v>3</v>
      </c>
      <c r="GJ44" t="s">
        <v>432</v>
      </c>
      <c r="GK44">
        <v>2.9670700000000001</v>
      </c>
      <c r="GL44">
        <v>2.84294</v>
      </c>
      <c r="GM44">
        <v>0.100645</v>
      </c>
      <c r="GN44">
        <v>0.103828</v>
      </c>
      <c r="GO44">
        <v>9.0833399999999995E-2</v>
      </c>
      <c r="GP44">
        <v>7.7485399999999996E-2</v>
      </c>
      <c r="GQ44">
        <v>31314.5</v>
      </c>
      <c r="GR44">
        <v>26864</v>
      </c>
      <c r="GS44">
        <v>32014.5</v>
      </c>
      <c r="GT44">
        <v>28485.8</v>
      </c>
      <c r="GU44">
        <v>44043.4</v>
      </c>
      <c r="GV44">
        <v>40151.9</v>
      </c>
      <c r="GW44">
        <v>49870.9</v>
      </c>
      <c r="GX44">
        <v>44831.3</v>
      </c>
      <c r="GY44">
        <v>1.9798500000000001</v>
      </c>
      <c r="GZ44">
        <v>1.9884500000000001</v>
      </c>
      <c r="HA44">
        <v>5.5983699999999997E-2</v>
      </c>
      <c r="HB44">
        <v>0</v>
      </c>
      <c r="HC44">
        <v>21.470700000000001</v>
      </c>
      <c r="HD44">
        <v>999.9</v>
      </c>
      <c r="HE44">
        <v>51.012999999999998</v>
      </c>
      <c r="HF44">
        <v>26.234000000000002</v>
      </c>
      <c r="HG44">
        <v>17.333400000000001</v>
      </c>
      <c r="HH44">
        <v>63.296300000000002</v>
      </c>
      <c r="HI44">
        <v>32.307699999999997</v>
      </c>
      <c r="HJ44">
        <v>1</v>
      </c>
      <c r="HK44">
        <v>2.4949199999999999E-3</v>
      </c>
      <c r="HL44">
        <v>0.63807499999999995</v>
      </c>
      <c r="HM44">
        <v>20.293199999999999</v>
      </c>
      <c r="HN44">
        <v>5.2345100000000002</v>
      </c>
      <c r="HO44">
        <v>12.057399999999999</v>
      </c>
      <c r="HP44">
        <v>4.9837999999999996</v>
      </c>
      <c r="HQ44">
        <v>3.28695</v>
      </c>
      <c r="HR44">
        <v>9999</v>
      </c>
      <c r="HS44">
        <v>9999</v>
      </c>
      <c r="HT44">
        <v>999.9</v>
      </c>
      <c r="HU44">
        <v>9999</v>
      </c>
      <c r="HV44">
        <v>1.8731500000000001</v>
      </c>
      <c r="HW44">
        <v>1.8791500000000001</v>
      </c>
      <c r="HX44">
        <v>1.8714900000000001</v>
      </c>
      <c r="HY44">
        <v>1.87103</v>
      </c>
      <c r="HZ44">
        <v>1.87103</v>
      </c>
      <c r="IA44">
        <v>1.87225</v>
      </c>
      <c r="IB44">
        <v>1.8741000000000001</v>
      </c>
      <c r="IC44">
        <v>1.87531</v>
      </c>
      <c r="ID44">
        <v>5</v>
      </c>
      <c r="IE44">
        <v>0</v>
      </c>
      <c r="IF44">
        <v>0</v>
      </c>
      <c r="IG44">
        <v>0</v>
      </c>
      <c r="IH44" t="s">
        <v>433</v>
      </c>
      <c r="II44" t="s">
        <v>434</v>
      </c>
      <c r="IJ44" t="s">
        <v>435</v>
      </c>
      <c r="IK44" t="s">
        <v>435</v>
      </c>
      <c r="IL44" t="s">
        <v>435</v>
      </c>
      <c r="IM44" t="s">
        <v>435</v>
      </c>
      <c r="IN44">
        <v>0</v>
      </c>
      <c r="IO44">
        <v>100</v>
      </c>
      <c r="IP44">
        <v>100</v>
      </c>
      <c r="IQ44">
        <v>0.81299999999999994</v>
      </c>
      <c r="IR44">
        <v>1.4999999999999999E-2</v>
      </c>
      <c r="IS44">
        <v>0.79609090909087898</v>
      </c>
      <c r="IT44">
        <v>0</v>
      </c>
      <c r="IU44">
        <v>0</v>
      </c>
      <c r="IV44">
        <v>0</v>
      </c>
      <c r="IW44">
        <v>1.8209999999999799E-2</v>
      </c>
      <c r="IX44">
        <v>0</v>
      </c>
      <c r="IY44">
        <v>0</v>
      </c>
      <c r="IZ44">
        <v>0</v>
      </c>
      <c r="JA44">
        <v>-1</v>
      </c>
      <c r="JB44">
        <v>-1</v>
      </c>
      <c r="JC44">
        <v>-1</v>
      </c>
      <c r="JD44">
        <v>-1</v>
      </c>
      <c r="JE44">
        <v>4.5999999999999996</v>
      </c>
      <c r="JF44">
        <v>4.5</v>
      </c>
      <c r="JG44">
        <v>0.161133</v>
      </c>
      <c r="JH44">
        <v>4.99878</v>
      </c>
      <c r="JI44">
        <v>1.39893</v>
      </c>
      <c r="JJ44">
        <v>2.2705099999999998</v>
      </c>
      <c r="JK44">
        <v>1.5490699999999999</v>
      </c>
      <c r="JL44">
        <v>2.3083499999999999</v>
      </c>
      <c r="JM44">
        <v>30.523099999999999</v>
      </c>
      <c r="JN44">
        <v>24.253900000000002</v>
      </c>
      <c r="JO44">
        <v>2</v>
      </c>
      <c r="JP44">
        <v>478.62099999999998</v>
      </c>
      <c r="JQ44">
        <v>515.63</v>
      </c>
      <c r="JR44">
        <v>21.999400000000001</v>
      </c>
      <c r="JS44">
        <v>27.0825</v>
      </c>
      <c r="JT44">
        <v>30</v>
      </c>
      <c r="JU44">
        <v>27.4084</v>
      </c>
      <c r="JV44">
        <v>27.4223</v>
      </c>
      <c r="JW44">
        <v>-1</v>
      </c>
      <c r="JX44">
        <v>27.2745</v>
      </c>
      <c r="JY44">
        <v>54.328200000000002</v>
      </c>
      <c r="JZ44">
        <v>22</v>
      </c>
      <c r="KA44">
        <v>400</v>
      </c>
      <c r="KB44">
        <v>14.050800000000001</v>
      </c>
      <c r="KC44">
        <v>102.40600000000001</v>
      </c>
      <c r="KD44">
        <v>102.96899999999999</v>
      </c>
    </row>
    <row r="45" spans="1:290" x14ac:dyDescent="0.35">
      <c r="A45">
        <v>27</v>
      </c>
      <c r="B45">
        <v>1559759364</v>
      </c>
      <c r="C45">
        <v>8401</v>
      </c>
      <c r="D45" t="s">
        <v>537</v>
      </c>
      <c r="E45" t="s">
        <v>538</v>
      </c>
      <c r="F45">
        <v>15</v>
      </c>
      <c r="G45">
        <v>1559759355.5</v>
      </c>
      <c r="H45">
        <f t="shared" si="0"/>
        <v>2.7551317382919294E-3</v>
      </c>
      <c r="I45">
        <f t="shared" si="1"/>
        <v>2.7551317382919294</v>
      </c>
      <c r="J45">
        <f t="shared" si="2"/>
        <v>15.132737872043197</v>
      </c>
      <c r="K45">
        <f t="shared" si="3"/>
        <v>412.1713125</v>
      </c>
      <c r="L45">
        <f t="shared" si="4"/>
        <v>306.73637715220474</v>
      </c>
      <c r="M45">
        <f t="shared" si="5"/>
        <v>30.914385420114542</v>
      </c>
      <c r="N45">
        <f t="shared" si="6"/>
        <v>41.540631509176336</v>
      </c>
      <c r="O45">
        <f t="shared" si="7"/>
        <v>0.25471602069686144</v>
      </c>
      <c r="P45">
        <f t="shared" si="8"/>
        <v>2.9420715781242572</v>
      </c>
      <c r="Q45">
        <f t="shared" si="9"/>
        <v>0.24306815363134529</v>
      </c>
      <c r="R45">
        <f t="shared" si="10"/>
        <v>0.15291971788278627</v>
      </c>
      <c r="S45">
        <f t="shared" si="11"/>
        <v>77.174333721810413</v>
      </c>
      <c r="T45">
        <f t="shared" si="12"/>
        <v>23.253986975552632</v>
      </c>
      <c r="U45">
        <f t="shared" si="13"/>
        <v>23.253986975552632</v>
      </c>
      <c r="V45">
        <f t="shared" si="14"/>
        <v>2.8633613235237254</v>
      </c>
      <c r="W45">
        <f t="shared" si="15"/>
        <v>60.062672838783691</v>
      </c>
      <c r="X45">
        <f t="shared" si="16"/>
        <v>1.7471132534458838</v>
      </c>
      <c r="Y45">
        <f t="shared" si="17"/>
        <v>2.9088170254017354</v>
      </c>
      <c r="Z45">
        <f t="shared" si="18"/>
        <v>1.1162480700778417</v>
      </c>
      <c r="AA45">
        <f t="shared" si="19"/>
        <v>-121.50130965867409</v>
      </c>
      <c r="AB45">
        <f t="shared" si="20"/>
        <v>41.395092513173353</v>
      </c>
      <c r="AC45">
        <f t="shared" si="21"/>
        <v>2.9280148875177936</v>
      </c>
      <c r="AD45">
        <f t="shared" si="22"/>
        <v>-3.8685361725327994E-3</v>
      </c>
      <c r="AE45">
        <f t="shared" si="23"/>
        <v>15.140834819143674</v>
      </c>
      <c r="AF45">
        <f t="shared" si="24"/>
        <v>2.7585524825693533</v>
      </c>
      <c r="AG45">
        <f t="shared" si="25"/>
        <v>15.132737872043197</v>
      </c>
      <c r="AH45">
        <v>437.85351142607698</v>
      </c>
      <c r="AI45">
        <v>419.44066060606002</v>
      </c>
      <c r="AJ45">
        <v>7.6704617366140499E-4</v>
      </c>
      <c r="AK45">
        <v>67.050777776584596</v>
      </c>
      <c r="AL45">
        <f t="shared" si="26"/>
        <v>2.7551317382919294</v>
      </c>
      <c r="AM45">
        <v>14.0846636952799</v>
      </c>
      <c r="AN45">
        <v>17.331784848484801</v>
      </c>
      <c r="AO45">
        <v>-5.5849417582081801E-6</v>
      </c>
      <c r="AP45">
        <v>78.045809599406894</v>
      </c>
      <c r="AQ45">
        <v>13</v>
      </c>
      <c r="AR45">
        <v>3</v>
      </c>
      <c r="AS45">
        <f t="shared" si="27"/>
        <v>1</v>
      </c>
      <c r="AT45">
        <f t="shared" si="28"/>
        <v>0</v>
      </c>
      <c r="AU45">
        <f t="shared" si="29"/>
        <v>53880.792402727166</v>
      </c>
      <c r="AV45" t="s">
        <v>475</v>
      </c>
      <c r="AW45">
        <v>10180.799999999999</v>
      </c>
      <c r="AX45">
        <v>1165.95461538462</v>
      </c>
      <c r="AY45">
        <v>5702.59</v>
      </c>
      <c r="AZ45">
        <f t="shared" si="30"/>
        <v>0.79553946270297882</v>
      </c>
      <c r="BA45">
        <v>-1.5131041934509299</v>
      </c>
      <c r="BB45" t="s">
        <v>539</v>
      </c>
      <c r="BC45">
        <v>10170.6</v>
      </c>
      <c r="BD45">
        <v>1656.9960000000001</v>
      </c>
      <c r="BE45">
        <v>3650.12</v>
      </c>
      <c r="BF45">
        <f t="shared" si="31"/>
        <v>0.54604341775064924</v>
      </c>
      <c r="BG45">
        <v>0.5</v>
      </c>
      <c r="BH45">
        <f t="shared" si="32"/>
        <v>336.58739967340523</v>
      </c>
      <c r="BI45">
        <f t="shared" si="33"/>
        <v>15.132737872043197</v>
      </c>
      <c r="BJ45">
        <f t="shared" si="34"/>
        <v>91.895667044734978</v>
      </c>
      <c r="BK45">
        <f t="shared" si="35"/>
        <v>4.9454739190016576E-2</v>
      </c>
      <c r="BL45">
        <f t="shared" si="36"/>
        <v>0.56230206130209426</v>
      </c>
      <c r="BM45">
        <f t="shared" si="37"/>
        <v>1045.7286731214031</v>
      </c>
      <c r="BN45" t="s">
        <v>430</v>
      </c>
      <c r="BO45">
        <v>0</v>
      </c>
      <c r="BP45">
        <f t="shared" si="38"/>
        <v>1045.7286731214031</v>
      </c>
      <c r="BQ45">
        <f t="shared" si="39"/>
        <v>0.71350841256687358</v>
      </c>
      <c r="BR45">
        <f t="shared" si="40"/>
        <v>0.76529359448788736</v>
      </c>
      <c r="BS45">
        <f t="shared" si="41"/>
        <v>0.44074106054081935</v>
      </c>
      <c r="BT45">
        <f t="shared" si="42"/>
        <v>0.80233144393024891</v>
      </c>
      <c r="BU45">
        <f t="shared" si="43"/>
        <v>0.45242119456201585</v>
      </c>
      <c r="BV45">
        <f t="shared" si="44"/>
        <v>0.48297609355250559</v>
      </c>
      <c r="BW45">
        <f t="shared" si="45"/>
        <v>0.51702390644749441</v>
      </c>
      <c r="DF45">
        <f t="shared" si="46"/>
        <v>400.00031250000001</v>
      </c>
      <c r="DG45">
        <f t="shared" si="47"/>
        <v>336.58739967340523</v>
      </c>
      <c r="DH45">
        <f t="shared" si="48"/>
        <v>0.84146784178676159</v>
      </c>
      <c r="DI45">
        <f t="shared" si="49"/>
        <v>0.19293568357352323</v>
      </c>
      <c r="DJ45">
        <v>1559759355.5</v>
      </c>
      <c r="DK45">
        <v>412.1713125</v>
      </c>
      <c r="DL45">
        <v>431.69406249999997</v>
      </c>
      <c r="DM45">
        <v>17.335075</v>
      </c>
      <c r="DN45">
        <v>14.08396875</v>
      </c>
      <c r="DO45">
        <v>411.35031249999997</v>
      </c>
      <c r="DP45">
        <v>17.318075</v>
      </c>
      <c r="DQ45">
        <v>500.27268750000002</v>
      </c>
      <c r="DR45">
        <v>100.68487500000001</v>
      </c>
      <c r="DS45">
        <v>9.9993449999999998E-2</v>
      </c>
      <c r="DT45">
        <v>23.514968750000001</v>
      </c>
      <c r="DU45">
        <v>22.410712499999999</v>
      </c>
      <c r="DV45">
        <v>999.9</v>
      </c>
      <c r="DW45">
        <v>0</v>
      </c>
      <c r="DX45">
        <v>0</v>
      </c>
      <c r="DY45">
        <v>10003.046875</v>
      </c>
      <c r="DZ45">
        <v>0</v>
      </c>
      <c r="EA45">
        <v>2.9428700000000001</v>
      </c>
      <c r="EB45">
        <v>-19.531168749999999</v>
      </c>
      <c r="EC45">
        <v>419.43306250000001</v>
      </c>
      <c r="ED45">
        <v>437.86087500000002</v>
      </c>
      <c r="EE45">
        <v>3.2493037500000002</v>
      </c>
      <c r="EF45">
        <v>431.69406249999997</v>
      </c>
      <c r="EG45">
        <v>14.08396875</v>
      </c>
      <c r="EH45">
        <v>1.745196875</v>
      </c>
      <c r="EI45">
        <v>1.4180412499999999</v>
      </c>
      <c r="EJ45">
        <v>15.304387500000001</v>
      </c>
      <c r="EK45">
        <v>12.11194375</v>
      </c>
      <c r="EL45">
        <v>400.00031250000001</v>
      </c>
      <c r="EM45">
        <v>0.95001037499999996</v>
      </c>
      <c r="EN45">
        <v>4.9989543749999997E-2</v>
      </c>
      <c r="EO45">
        <v>0</v>
      </c>
      <c r="EP45">
        <v>1657.0306250000001</v>
      </c>
      <c r="EQ45">
        <v>8.4936600000000002</v>
      </c>
      <c r="ER45">
        <v>3803.944375</v>
      </c>
      <c r="ES45">
        <v>3645.694375</v>
      </c>
      <c r="ET45">
        <v>39.125</v>
      </c>
      <c r="EU45">
        <v>42.125</v>
      </c>
      <c r="EV45">
        <v>40.811999999999998</v>
      </c>
      <c r="EW45">
        <v>42.081687500000001</v>
      </c>
      <c r="EX45">
        <v>41.686999999999998</v>
      </c>
      <c r="EY45">
        <v>371.93562500000002</v>
      </c>
      <c r="EZ45">
        <v>19.571249999999999</v>
      </c>
      <c r="FA45">
        <v>0</v>
      </c>
      <c r="FB45">
        <v>300</v>
      </c>
      <c r="FC45">
        <v>0</v>
      </c>
      <c r="FD45">
        <v>1656.9960000000001</v>
      </c>
      <c r="FE45">
        <v>-0.41461538443309198</v>
      </c>
      <c r="FF45">
        <v>-2.6592307744891399</v>
      </c>
      <c r="FG45">
        <v>3803.8760000000002</v>
      </c>
      <c r="FH45">
        <v>15</v>
      </c>
      <c r="FI45">
        <v>1559759390</v>
      </c>
      <c r="FJ45" t="s">
        <v>540</v>
      </c>
      <c r="FK45">
        <v>1559759386</v>
      </c>
      <c r="FL45">
        <v>1559759390</v>
      </c>
      <c r="FM45">
        <v>28</v>
      </c>
      <c r="FN45">
        <v>8.0000000000000002E-3</v>
      </c>
      <c r="FO45">
        <v>2E-3</v>
      </c>
      <c r="FP45">
        <v>0.82099999999999995</v>
      </c>
      <c r="FQ45">
        <v>1.7000000000000001E-2</v>
      </c>
      <c r="FR45">
        <v>432</v>
      </c>
      <c r="FS45">
        <v>14</v>
      </c>
      <c r="FT45">
        <v>0.08</v>
      </c>
      <c r="FU45">
        <v>0.02</v>
      </c>
      <c r="FV45">
        <v>-19.527754999999999</v>
      </c>
      <c r="FW45">
        <v>-2.6621052631605201E-2</v>
      </c>
      <c r="FX45">
        <v>1.5334258214860201E-2</v>
      </c>
      <c r="FY45">
        <v>1</v>
      </c>
      <c r="FZ45">
        <v>412.162583148365</v>
      </c>
      <c r="GA45">
        <v>3.25714387092228E-2</v>
      </c>
      <c r="GB45">
        <v>1.7854234432155999E-2</v>
      </c>
      <c r="GC45">
        <v>1</v>
      </c>
      <c r="GD45">
        <v>3.250991</v>
      </c>
      <c r="GE45">
        <v>-2.8275789473684702E-2</v>
      </c>
      <c r="GF45">
        <v>3.6671090793703098E-3</v>
      </c>
      <c r="GG45">
        <v>1</v>
      </c>
      <c r="GH45">
        <v>3</v>
      </c>
      <c r="GI45">
        <v>3</v>
      </c>
      <c r="GJ45" t="s">
        <v>432</v>
      </c>
      <c r="GK45">
        <v>2.96692</v>
      </c>
      <c r="GL45">
        <v>2.8428900000000001</v>
      </c>
      <c r="GM45">
        <v>0.100632</v>
      </c>
      <c r="GN45">
        <v>0.10380399999999999</v>
      </c>
      <c r="GO45">
        <v>9.0934299999999996E-2</v>
      </c>
      <c r="GP45">
        <v>7.7684900000000001E-2</v>
      </c>
      <c r="GQ45">
        <v>31313.1</v>
      </c>
      <c r="GR45">
        <v>26865.5</v>
      </c>
      <c r="GS45">
        <v>32012.6</v>
      </c>
      <c r="GT45">
        <v>28486.7</v>
      </c>
      <c r="GU45">
        <v>44035.1</v>
      </c>
      <c r="GV45">
        <v>40144.699999999997</v>
      </c>
      <c r="GW45">
        <v>49867.1</v>
      </c>
      <c r="GX45">
        <v>44833</v>
      </c>
      <c r="GY45">
        <v>1.97967</v>
      </c>
      <c r="GZ45">
        <v>1.9878</v>
      </c>
      <c r="HA45">
        <v>5.4649999999999997E-2</v>
      </c>
      <c r="HB45">
        <v>0</v>
      </c>
      <c r="HC45">
        <v>21.512499999999999</v>
      </c>
      <c r="HD45">
        <v>999.9</v>
      </c>
      <c r="HE45">
        <v>50.988999999999997</v>
      </c>
      <c r="HF45">
        <v>26.263999999999999</v>
      </c>
      <c r="HG45">
        <v>17.3553</v>
      </c>
      <c r="HH45">
        <v>63.226300000000002</v>
      </c>
      <c r="HI45">
        <v>33.040900000000001</v>
      </c>
      <c r="HJ45">
        <v>1</v>
      </c>
      <c r="HK45">
        <v>2.6295699999999999E-3</v>
      </c>
      <c r="HL45">
        <v>0.63556400000000002</v>
      </c>
      <c r="HM45">
        <v>20.293399999999998</v>
      </c>
      <c r="HN45">
        <v>5.2355600000000004</v>
      </c>
      <c r="HO45">
        <v>12.057399999999999</v>
      </c>
      <c r="HP45">
        <v>4.9837499999999997</v>
      </c>
      <c r="HQ45">
        <v>3.2869799999999998</v>
      </c>
      <c r="HR45">
        <v>9999</v>
      </c>
      <c r="HS45">
        <v>9999</v>
      </c>
      <c r="HT45">
        <v>999.9</v>
      </c>
      <c r="HU45">
        <v>9999</v>
      </c>
      <c r="HV45">
        <v>1.8730199999999999</v>
      </c>
      <c r="HW45">
        <v>1.8791100000000001</v>
      </c>
      <c r="HX45">
        <v>1.8714599999999999</v>
      </c>
      <c r="HY45">
        <v>1.8709899999999999</v>
      </c>
      <c r="HZ45">
        <v>1.87103</v>
      </c>
      <c r="IA45">
        <v>1.87216</v>
      </c>
      <c r="IB45">
        <v>1.87408</v>
      </c>
      <c r="IC45">
        <v>1.8752599999999999</v>
      </c>
      <c r="ID45">
        <v>5</v>
      </c>
      <c r="IE45">
        <v>0</v>
      </c>
      <c r="IF45">
        <v>0</v>
      </c>
      <c r="IG45">
        <v>0</v>
      </c>
      <c r="IH45" t="s">
        <v>433</v>
      </c>
      <c r="II45" t="s">
        <v>434</v>
      </c>
      <c r="IJ45" t="s">
        <v>435</v>
      </c>
      <c r="IK45" t="s">
        <v>435</v>
      </c>
      <c r="IL45" t="s">
        <v>435</v>
      </c>
      <c r="IM45" t="s">
        <v>435</v>
      </c>
      <c r="IN45">
        <v>0</v>
      </c>
      <c r="IO45">
        <v>100</v>
      </c>
      <c r="IP45">
        <v>100</v>
      </c>
      <c r="IQ45">
        <v>0.82099999999999995</v>
      </c>
      <c r="IR45">
        <v>1.7000000000000001E-2</v>
      </c>
      <c r="IS45">
        <v>0.81263636363632896</v>
      </c>
      <c r="IT45">
        <v>0</v>
      </c>
      <c r="IU45">
        <v>0</v>
      </c>
      <c r="IV45">
        <v>0</v>
      </c>
      <c r="IW45">
        <v>1.5181818181815699E-2</v>
      </c>
      <c r="IX45">
        <v>0</v>
      </c>
      <c r="IY45">
        <v>0</v>
      </c>
      <c r="IZ45">
        <v>0</v>
      </c>
      <c r="JA45">
        <v>-1</v>
      </c>
      <c r="JB45">
        <v>-1</v>
      </c>
      <c r="JC45">
        <v>-1</v>
      </c>
      <c r="JD45">
        <v>-1</v>
      </c>
      <c r="JE45">
        <v>4.7</v>
      </c>
      <c r="JF45">
        <v>4.5999999999999996</v>
      </c>
      <c r="JG45">
        <v>0.161133</v>
      </c>
      <c r="JH45">
        <v>4.99878</v>
      </c>
      <c r="JI45">
        <v>1.39893</v>
      </c>
      <c r="JJ45">
        <v>2.2705099999999998</v>
      </c>
      <c r="JK45">
        <v>1.5490699999999999</v>
      </c>
      <c r="JL45">
        <v>2.32666</v>
      </c>
      <c r="JM45">
        <v>30.566199999999998</v>
      </c>
      <c r="JN45">
        <v>24.253900000000002</v>
      </c>
      <c r="JO45">
        <v>2</v>
      </c>
      <c r="JP45">
        <v>478.572</v>
      </c>
      <c r="JQ45">
        <v>515.20799999999997</v>
      </c>
      <c r="JR45">
        <v>21.999700000000001</v>
      </c>
      <c r="JS45">
        <v>27.084</v>
      </c>
      <c r="JT45">
        <v>30.0001</v>
      </c>
      <c r="JU45">
        <v>27.415099999999999</v>
      </c>
      <c r="JV45">
        <v>27.4269</v>
      </c>
      <c r="JW45">
        <v>-1</v>
      </c>
      <c r="JX45">
        <v>27.357299999999999</v>
      </c>
      <c r="JY45">
        <v>54.610199999999999</v>
      </c>
      <c r="JZ45">
        <v>22</v>
      </c>
      <c r="KA45">
        <v>400</v>
      </c>
      <c r="KB45">
        <v>14.0617</v>
      </c>
      <c r="KC45">
        <v>102.399</v>
      </c>
      <c r="KD45">
        <v>102.973</v>
      </c>
    </row>
    <row r="46" spans="1:290" x14ac:dyDescent="0.35">
      <c r="A46">
        <v>28</v>
      </c>
      <c r="B46">
        <v>1559759664</v>
      </c>
      <c r="C46">
        <v>8701</v>
      </c>
      <c r="D46" t="s">
        <v>541</v>
      </c>
      <c r="E46" t="s">
        <v>542</v>
      </c>
      <c r="F46">
        <v>15</v>
      </c>
      <c r="G46">
        <v>1559759656</v>
      </c>
      <c r="H46">
        <f t="shared" si="0"/>
        <v>2.7378309259623239E-3</v>
      </c>
      <c r="I46">
        <f t="shared" si="1"/>
        <v>2.7378309259623239</v>
      </c>
      <c r="J46">
        <f t="shared" si="2"/>
        <v>15.055389681133285</v>
      </c>
      <c r="K46">
        <f t="shared" si="3"/>
        <v>411.375133333333</v>
      </c>
      <c r="L46">
        <f t="shared" si="4"/>
        <v>305.91591465099265</v>
      </c>
      <c r="M46">
        <f t="shared" si="5"/>
        <v>30.828709331754144</v>
      </c>
      <c r="N46">
        <f t="shared" si="6"/>
        <v>41.456373481953392</v>
      </c>
      <c r="O46">
        <f t="shared" si="7"/>
        <v>0.25324690707795944</v>
      </c>
      <c r="P46">
        <f t="shared" si="8"/>
        <v>2.9415270320884761</v>
      </c>
      <c r="Q46">
        <f t="shared" si="9"/>
        <v>0.24172772169449891</v>
      </c>
      <c r="R46">
        <f t="shared" si="10"/>
        <v>0.15207111041173024</v>
      </c>
      <c r="S46">
        <f t="shared" si="11"/>
        <v>77.173654730030307</v>
      </c>
      <c r="T46">
        <f t="shared" si="12"/>
        <v>23.249287059673669</v>
      </c>
      <c r="U46">
        <f t="shared" si="13"/>
        <v>23.249287059673669</v>
      </c>
      <c r="V46">
        <f t="shared" si="14"/>
        <v>2.8625484584073395</v>
      </c>
      <c r="W46">
        <f t="shared" si="15"/>
        <v>60.101032061992242</v>
      </c>
      <c r="X46">
        <f t="shared" si="16"/>
        <v>1.7472656955193657</v>
      </c>
      <c r="Y46">
        <f t="shared" si="17"/>
        <v>2.9072141285645787</v>
      </c>
      <c r="Z46">
        <f t="shared" si="18"/>
        <v>1.1152827628879738</v>
      </c>
      <c r="AA46">
        <f t="shared" si="19"/>
        <v>-120.73834383493848</v>
      </c>
      <c r="AB46">
        <f t="shared" si="20"/>
        <v>40.68297579304113</v>
      </c>
      <c r="AC46">
        <f t="shared" si="21"/>
        <v>2.8779755407574195</v>
      </c>
      <c r="AD46">
        <f t="shared" si="22"/>
        <v>-3.7377711096198141E-3</v>
      </c>
      <c r="AE46">
        <f t="shared" si="23"/>
        <v>15.100605481122766</v>
      </c>
      <c r="AF46">
        <f t="shared" si="24"/>
        <v>2.7459486208600108</v>
      </c>
      <c r="AG46">
        <f t="shared" si="25"/>
        <v>15.055389681133285</v>
      </c>
      <c r="AH46">
        <v>436.98658389360901</v>
      </c>
      <c r="AI46">
        <v>418.69920000000002</v>
      </c>
      <c r="AJ46">
        <v>-5.0207590729402004E-3</v>
      </c>
      <c r="AK46">
        <v>67.050603984751504</v>
      </c>
      <c r="AL46">
        <f t="shared" si="26"/>
        <v>2.7378309259623239</v>
      </c>
      <c r="AM46">
        <v>14.1005725646801</v>
      </c>
      <c r="AN46">
        <v>17.327473939393901</v>
      </c>
      <c r="AO46">
        <v>-3.1360429288639702E-5</v>
      </c>
      <c r="AP46">
        <v>78.044400293818498</v>
      </c>
      <c r="AQ46">
        <v>13</v>
      </c>
      <c r="AR46">
        <v>3</v>
      </c>
      <c r="AS46">
        <f t="shared" si="27"/>
        <v>1</v>
      </c>
      <c r="AT46">
        <f t="shared" si="28"/>
        <v>0</v>
      </c>
      <c r="AU46">
        <f t="shared" si="29"/>
        <v>53866.236323277808</v>
      </c>
      <c r="AV46" t="s">
        <v>475</v>
      </c>
      <c r="AW46">
        <v>10180.799999999999</v>
      </c>
      <c r="AX46">
        <v>1165.95461538462</v>
      </c>
      <c r="AY46">
        <v>5702.59</v>
      </c>
      <c r="AZ46">
        <f t="shared" si="30"/>
        <v>0.79553946270297882</v>
      </c>
      <c r="BA46">
        <v>-1.5131041934509299</v>
      </c>
      <c r="BB46" t="s">
        <v>543</v>
      </c>
      <c r="BC46">
        <v>10172.5</v>
      </c>
      <c r="BD46">
        <v>1659.5740000000001</v>
      </c>
      <c r="BE46">
        <v>3627.89</v>
      </c>
      <c r="BF46">
        <f t="shared" si="31"/>
        <v>0.54255117988693147</v>
      </c>
      <c r="BG46">
        <v>0.5</v>
      </c>
      <c r="BH46">
        <f t="shared" si="32"/>
        <v>336.58657903168205</v>
      </c>
      <c r="BI46">
        <f t="shared" si="33"/>
        <v>15.055389681133285</v>
      </c>
      <c r="BJ46">
        <f t="shared" si="34"/>
        <v>91.3077227938725</v>
      </c>
      <c r="BK46">
        <f t="shared" si="35"/>
        <v>4.9225057999192127E-2</v>
      </c>
      <c r="BL46">
        <f t="shared" si="36"/>
        <v>0.57187511197969076</v>
      </c>
      <c r="BM46">
        <f t="shared" si="37"/>
        <v>1043.8961286908657</v>
      </c>
      <c r="BN46" t="s">
        <v>430</v>
      </c>
      <c r="BO46">
        <v>0</v>
      </c>
      <c r="BP46">
        <f t="shared" si="38"/>
        <v>1043.8961286908657</v>
      </c>
      <c r="BQ46">
        <f t="shared" si="39"/>
        <v>0.71225805394020614</v>
      </c>
      <c r="BR46">
        <f t="shared" si="40"/>
        <v>0.76173400481123732</v>
      </c>
      <c r="BS46">
        <f t="shared" si="41"/>
        <v>0.44533941428887897</v>
      </c>
      <c r="BT46">
        <f t="shared" si="42"/>
        <v>0.79949945571276781</v>
      </c>
      <c r="BU46">
        <f t="shared" si="43"/>
        <v>0.45732130182551473</v>
      </c>
      <c r="BV46">
        <f t="shared" si="44"/>
        <v>0.47914174282956939</v>
      </c>
      <c r="BW46">
        <f t="shared" si="45"/>
        <v>0.52085825717043055</v>
      </c>
      <c r="DF46">
        <f t="shared" si="46"/>
        <v>399.999666666667</v>
      </c>
      <c r="DG46">
        <f t="shared" si="47"/>
        <v>336.58657903168205</v>
      </c>
      <c r="DH46">
        <f t="shared" si="48"/>
        <v>0.84146714880182838</v>
      </c>
      <c r="DI46">
        <f t="shared" si="49"/>
        <v>0.19293429760365696</v>
      </c>
      <c r="DJ46">
        <v>1559759656</v>
      </c>
      <c r="DK46">
        <v>411.375133333333</v>
      </c>
      <c r="DL46">
        <v>430.84073333333299</v>
      </c>
      <c r="DM46">
        <v>17.338266666666701</v>
      </c>
      <c r="DN46">
        <v>14.102033333333299</v>
      </c>
      <c r="DO46">
        <v>410.59913333333299</v>
      </c>
      <c r="DP46">
        <v>17.321266666666698</v>
      </c>
      <c r="DQ46">
        <v>500.27393333333299</v>
      </c>
      <c r="DR46">
        <v>100.67513333333299</v>
      </c>
      <c r="DS46">
        <v>9.9974646666666694E-2</v>
      </c>
      <c r="DT46">
        <v>23.5058266666667</v>
      </c>
      <c r="DU46">
        <v>22.385466666666701</v>
      </c>
      <c r="DV46">
        <v>999.9</v>
      </c>
      <c r="DW46">
        <v>0</v>
      </c>
      <c r="DX46">
        <v>0</v>
      </c>
      <c r="DY46">
        <v>10000.916666666701</v>
      </c>
      <c r="DZ46">
        <v>0</v>
      </c>
      <c r="EA46">
        <v>2.9428700000000001</v>
      </c>
      <c r="EB46">
        <v>-19.420746666666702</v>
      </c>
      <c r="EC46">
        <v>418.67899999999997</v>
      </c>
      <c r="ED46">
        <v>437.00346666666701</v>
      </c>
      <c r="EE46">
        <v>3.2360186666666699</v>
      </c>
      <c r="EF46">
        <v>430.84073333333299</v>
      </c>
      <c r="EG46">
        <v>14.102033333333299</v>
      </c>
      <c r="EH46">
        <v>1.74550933333333</v>
      </c>
      <c r="EI46">
        <v>1.419724</v>
      </c>
      <c r="EJ46">
        <v>15.307180000000001</v>
      </c>
      <c r="EK46">
        <v>12.129953333333299</v>
      </c>
      <c r="EL46">
        <v>399.999666666667</v>
      </c>
      <c r="EM46">
        <v>0.95003633333333304</v>
      </c>
      <c r="EN46">
        <v>4.9963406666666703E-2</v>
      </c>
      <c r="EO46">
        <v>0</v>
      </c>
      <c r="EP46">
        <v>1659.5233333333299</v>
      </c>
      <c r="EQ46">
        <v>8.4936600000000002</v>
      </c>
      <c r="ER46">
        <v>3809.0213333333299</v>
      </c>
      <c r="ES46">
        <v>3645.7093333333301</v>
      </c>
      <c r="ET46">
        <v>39.1291333333333</v>
      </c>
      <c r="EU46">
        <v>42.1374</v>
      </c>
      <c r="EV46">
        <v>40.816200000000002</v>
      </c>
      <c r="EW46">
        <v>42.125</v>
      </c>
      <c r="EX46">
        <v>41.686999999999998</v>
      </c>
      <c r="EY46">
        <v>371.94466666666699</v>
      </c>
      <c r="EZ46">
        <v>19.562000000000001</v>
      </c>
      <c r="FA46">
        <v>0</v>
      </c>
      <c r="FB46">
        <v>298.59999990463302</v>
      </c>
      <c r="FC46">
        <v>0</v>
      </c>
      <c r="FD46">
        <v>1659.5740000000001</v>
      </c>
      <c r="FE46">
        <v>0.98999999574761499</v>
      </c>
      <c r="FF46">
        <v>4.6092307645563304</v>
      </c>
      <c r="FG46">
        <v>3809.0156000000002</v>
      </c>
      <c r="FH46">
        <v>15</v>
      </c>
      <c r="FI46">
        <v>1559759697</v>
      </c>
      <c r="FJ46" t="s">
        <v>544</v>
      </c>
      <c r="FK46">
        <v>1559759697</v>
      </c>
      <c r="FL46">
        <v>1559759690</v>
      </c>
      <c r="FM46">
        <v>29</v>
      </c>
      <c r="FN46">
        <v>-4.4999999999999998E-2</v>
      </c>
      <c r="FO46">
        <v>1E-3</v>
      </c>
      <c r="FP46">
        <v>0.77600000000000002</v>
      </c>
      <c r="FQ46">
        <v>1.7000000000000001E-2</v>
      </c>
      <c r="FR46">
        <v>431</v>
      </c>
      <c r="FS46">
        <v>14</v>
      </c>
      <c r="FT46">
        <v>0.22</v>
      </c>
      <c r="FU46">
        <v>0.03</v>
      </c>
      <c r="FV46">
        <v>-19.409714999999998</v>
      </c>
      <c r="FW46">
        <v>0.13056992481200599</v>
      </c>
      <c r="FX46">
        <v>5.5437273336627998E-2</v>
      </c>
      <c r="FY46">
        <v>1</v>
      </c>
      <c r="FZ46">
        <v>411.42051654116699</v>
      </c>
      <c r="GA46">
        <v>0.23078712487833</v>
      </c>
      <c r="GB46">
        <v>3.9663442887292101E-2</v>
      </c>
      <c r="GC46">
        <v>1</v>
      </c>
      <c r="GD46">
        <v>3.2345630000000001</v>
      </c>
      <c r="GE46">
        <v>-2.57864661654138E-3</v>
      </c>
      <c r="GF46">
        <v>5.0945736818697697E-3</v>
      </c>
      <c r="GG46">
        <v>1</v>
      </c>
      <c r="GH46">
        <v>3</v>
      </c>
      <c r="GI46">
        <v>3</v>
      </c>
      <c r="GJ46" t="s">
        <v>432</v>
      </c>
      <c r="GK46">
        <v>2.9670700000000001</v>
      </c>
      <c r="GL46">
        <v>2.8429000000000002</v>
      </c>
      <c r="GM46">
        <v>0.100492</v>
      </c>
      <c r="GN46">
        <v>0.10362</v>
      </c>
      <c r="GO46">
        <v>9.0895199999999995E-2</v>
      </c>
      <c r="GP46">
        <v>7.7744900000000006E-2</v>
      </c>
      <c r="GQ46">
        <v>31317.5</v>
      </c>
      <c r="GR46">
        <v>26872.3</v>
      </c>
      <c r="GS46">
        <v>32012.1</v>
      </c>
      <c r="GT46">
        <v>28488</v>
      </c>
      <c r="GU46">
        <v>44035.6</v>
      </c>
      <c r="GV46">
        <v>40144.300000000003</v>
      </c>
      <c r="GW46">
        <v>49865.5</v>
      </c>
      <c r="GX46">
        <v>44835.7</v>
      </c>
      <c r="GY46">
        <v>1.9799199999999999</v>
      </c>
      <c r="GZ46">
        <v>1.98787</v>
      </c>
      <c r="HA46">
        <v>5.5111899999999998E-2</v>
      </c>
      <c r="HB46">
        <v>0</v>
      </c>
      <c r="HC46">
        <v>21.485199999999999</v>
      </c>
      <c r="HD46">
        <v>999.9</v>
      </c>
      <c r="HE46">
        <v>50.805999999999997</v>
      </c>
      <c r="HF46">
        <v>26.294</v>
      </c>
      <c r="HG46">
        <v>17.327400000000001</v>
      </c>
      <c r="HH46">
        <v>63.316400000000002</v>
      </c>
      <c r="HI46">
        <v>33.128999999999998</v>
      </c>
      <c r="HJ46">
        <v>1</v>
      </c>
      <c r="HK46">
        <v>3.1402399999999999E-3</v>
      </c>
      <c r="HL46">
        <v>0.62467300000000003</v>
      </c>
      <c r="HM46">
        <v>20.293800000000001</v>
      </c>
      <c r="HN46">
        <v>5.2355600000000004</v>
      </c>
      <c r="HO46">
        <v>12.057399999999999</v>
      </c>
      <c r="HP46">
        <v>4.9837499999999997</v>
      </c>
      <c r="HQ46">
        <v>3.2869999999999999</v>
      </c>
      <c r="HR46">
        <v>9999</v>
      </c>
      <c r="HS46">
        <v>9999</v>
      </c>
      <c r="HT46">
        <v>999.9</v>
      </c>
      <c r="HU46">
        <v>9999</v>
      </c>
      <c r="HV46">
        <v>1.87304</v>
      </c>
      <c r="HW46">
        <v>1.8791199999999999</v>
      </c>
      <c r="HX46">
        <v>1.8714299999999999</v>
      </c>
      <c r="HY46">
        <v>1.8709800000000001</v>
      </c>
      <c r="HZ46">
        <v>1.8710199999999999</v>
      </c>
      <c r="IA46">
        <v>1.8722000000000001</v>
      </c>
      <c r="IB46">
        <v>1.87408</v>
      </c>
      <c r="IC46">
        <v>1.8752800000000001</v>
      </c>
      <c r="ID46">
        <v>5</v>
      </c>
      <c r="IE46">
        <v>0</v>
      </c>
      <c r="IF46">
        <v>0</v>
      </c>
      <c r="IG46">
        <v>0</v>
      </c>
      <c r="IH46" t="s">
        <v>433</v>
      </c>
      <c r="II46" t="s">
        <v>434</v>
      </c>
      <c r="IJ46" t="s">
        <v>435</v>
      </c>
      <c r="IK46" t="s">
        <v>435</v>
      </c>
      <c r="IL46" t="s">
        <v>435</v>
      </c>
      <c r="IM46" t="s">
        <v>435</v>
      </c>
      <c r="IN46">
        <v>0</v>
      </c>
      <c r="IO46">
        <v>100</v>
      </c>
      <c r="IP46">
        <v>100</v>
      </c>
      <c r="IQ46">
        <v>0.77600000000000002</v>
      </c>
      <c r="IR46">
        <v>1.7000000000000001E-2</v>
      </c>
      <c r="IS46">
        <v>0.82080000000007702</v>
      </c>
      <c r="IT46">
        <v>0</v>
      </c>
      <c r="IU46">
        <v>0</v>
      </c>
      <c r="IV46">
        <v>0</v>
      </c>
      <c r="IW46">
        <v>1.67799999999989E-2</v>
      </c>
      <c r="IX46">
        <v>0</v>
      </c>
      <c r="IY46">
        <v>0</v>
      </c>
      <c r="IZ46">
        <v>0</v>
      </c>
      <c r="JA46">
        <v>-1</v>
      </c>
      <c r="JB46">
        <v>-1</v>
      </c>
      <c r="JC46">
        <v>-1</v>
      </c>
      <c r="JD46">
        <v>-1</v>
      </c>
      <c r="JE46">
        <v>4.5999999999999996</v>
      </c>
      <c r="JF46">
        <v>4.5999999999999996</v>
      </c>
      <c r="JG46">
        <v>0.161133</v>
      </c>
      <c r="JH46">
        <v>4.99878</v>
      </c>
      <c r="JI46">
        <v>1.39893</v>
      </c>
      <c r="JJ46">
        <v>2.2705099999999998</v>
      </c>
      <c r="JK46">
        <v>1.5490699999999999</v>
      </c>
      <c r="JL46">
        <v>2.1337899999999999</v>
      </c>
      <c r="JM46">
        <v>30.566199999999998</v>
      </c>
      <c r="JN46">
        <v>24.2364</v>
      </c>
      <c r="JO46">
        <v>2</v>
      </c>
      <c r="JP46">
        <v>478.72399999999999</v>
      </c>
      <c r="JQ46">
        <v>515.26199999999994</v>
      </c>
      <c r="JR46">
        <v>22.0001</v>
      </c>
      <c r="JS46">
        <v>27.080200000000001</v>
      </c>
      <c r="JT46">
        <v>30.0001</v>
      </c>
      <c r="JU46">
        <v>27.415400000000002</v>
      </c>
      <c r="JV46">
        <v>27.4269</v>
      </c>
      <c r="JW46">
        <v>-1</v>
      </c>
      <c r="JX46">
        <v>26.800699999999999</v>
      </c>
      <c r="JY46">
        <v>54.530500000000004</v>
      </c>
      <c r="JZ46">
        <v>22</v>
      </c>
      <c r="KA46">
        <v>400</v>
      </c>
      <c r="KB46">
        <v>14.1296</v>
      </c>
      <c r="KC46">
        <v>102.396</v>
      </c>
      <c r="KD46">
        <v>102.97799999999999</v>
      </c>
    </row>
    <row r="47" spans="1:290" x14ac:dyDescent="0.35">
      <c r="A47">
        <v>29</v>
      </c>
      <c r="B47">
        <v>1559759964</v>
      </c>
      <c r="C47">
        <v>9001</v>
      </c>
      <c r="D47" t="s">
        <v>545</v>
      </c>
      <c r="E47" t="s">
        <v>546</v>
      </c>
      <c r="F47">
        <v>15</v>
      </c>
      <c r="G47">
        <v>1559759955.5</v>
      </c>
      <c r="H47">
        <f t="shared" si="0"/>
        <v>2.7219292595105976E-3</v>
      </c>
      <c r="I47">
        <f t="shared" si="1"/>
        <v>2.7219292595105977</v>
      </c>
      <c r="J47">
        <f t="shared" si="2"/>
        <v>14.993617635073447</v>
      </c>
      <c r="K47">
        <f t="shared" si="3"/>
        <v>410.45049999999998</v>
      </c>
      <c r="L47">
        <f t="shared" si="4"/>
        <v>304.82013237396501</v>
      </c>
      <c r="M47">
        <f t="shared" si="5"/>
        <v>30.716278711265758</v>
      </c>
      <c r="N47">
        <f t="shared" si="6"/>
        <v>41.360496293305872</v>
      </c>
      <c r="O47">
        <f t="shared" si="7"/>
        <v>0.25166865306544955</v>
      </c>
      <c r="P47">
        <f t="shared" si="8"/>
        <v>2.941362007441771</v>
      </c>
      <c r="Q47">
        <f t="shared" si="9"/>
        <v>0.24028852276129115</v>
      </c>
      <c r="R47">
        <f t="shared" si="10"/>
        <v>0.15115989866631571</v>
      </c>
      <c r="S47">
        <f t="shared" si="11"/>
        <v>77.174054679863133</v>
      </c>
      <c r="T47">
        <f t="shared" si="12"/>
        <v>23.258004834469922</v>
      </c>
      <c r="U47">
        <f t="shared" si="13"/>
        <v>23.258004834469922</v>
      </c>
      <c r="V47">
        <f t="shared" si="14"/>
        <v>2.8640563848316729</v>
      </c>
      <c r="W47">
        <f t="shared" si="15"/>
        <v>60.133738018232407</v>
      </c>
      <c r="X47">
        <f t="shared" si="16"/>
        <v>1.7487012879682826</v>
      </c>
      <c r="Y47">
        <f t="shared" si="17"/>
        <v>2.9080202654923606</v>
      </c>
      <c r="Z47">
        <f t="shared" si="18"/>
        <v>1.1153550968633903</v>
      </c>
      <c r="AA47">
        <f t="shared" si="19"/>
        <v>-120.03708034441735</v>
      </c>
      <c r="AB47">
        <f t="shared" si="20"/>
        <v>40.02745417986366</v>
      </c>
      <c r="AC47">
        <f t="shared" si="21"/>
        <v>2.8319526441710963</v>
      </c>
      <c r="AD47">
        <f t="shared" si="22"/>
        <v>-3.6188405194579332E-3</v>
      </c>
      <c r="AE47">
        <f t="shared" si="23"/>
        <v>14.946471235664573</v>
      </c>
      <c r="AF47">
        <f t="shared" si="24"/>
        <v>2.7242902378716054</v>
      </c>
      <c r="AG47">
        <f t="shared" si="25"/>
        <v>14.993617635073447</v>
      </c>
      <c r="AH47">
        <v>435.87062853955899</v>
      </c>
      <c r="AI47">
        <v>417.62478181818102</v>
      </c>
      <c r="AJ47">
        <v>9.1426566547844204E-4</v>
      </c>
      <c r="AK47">
        <v>67.050423531798899</v>
      </c>
      <c r="AL47">
        <f t="shared" si="26"/>
        <v>2.7219292595105977</v>
      </c>
      <c r="AM47">
        <v>14.1424443643141</v>
      </c>
      <c r="AN47">
        <v>17.350403030302999</v>
      </c>
      <c r="AO47">
        <v>-8.83953215695499E-7</v>
      </c>
      <c r="AP47">
        <v>78.042878166358406</v>
      </c>
      <c r="AQ47">
        <v>13</v>
      </c>
      <c r="AR47">
        <v>3</v>
      </c>
      <c r="AS47">
        <f t="shared" si="27"/>
        <v>1</v>
      </c>
      <c r="AT47">
        <f t="shared" si="28"/>
        <v>0</v>
      </c>
      <c r="AU47">
        <f t="shared" si="29"/>
        <v>53860.407746883546</v>
      </c>
      <c r="AV47" t="s">
        <v>475</v>
      </c>
      <c r="AW47">
        <v>10180.799999999999</v>
      </c>
      <c r="AX47">
        <v>1165.95461538462</v>
      </c>
      <c r="AY47">
        <v>5702.59</v>
      </c>
      <c r="AZ47">
        <f t="shared" si="30"/>
        <v>0.79553946270297882</v>
      </c>
      <c r="BA47">
        <v>-1.5131041934509299</v>
      </c>
      <c r="BB47" t="s">
        <v>547</v>
      </c>
      <c r="BC47">
        <v>10168.700000000001</v>
      </c>
      <c r="BD47">
        <v>1664.3907999999999</v>
      </c>
      <c r="BE47">
        <v>3612.32</v>
      </c>
      <c r="BF47">
        <f t="shared" si="31"/>
        <v>0.53924602471541838</v>
      </c>
      <c r="BG47">
        <v>0.5</v>
      </c>
      <c r="BH47">
        <f t="shared" si="32"/>
        <v>336.58749296493153</v>
      </c>
      <c r="BI47">
        <f t="shared" si="33"/>
        <v>14.993617635073447</v>
      </c>
      <c r="BJ47">
        <f t="shared" si="34"/>
        <v>90.751733775134085</v>
      </c>
      <c r="BK47">
        <f t="shared" si="35"/>
        <v>4.9041399854522175E-2</v>
      </c>
      <c r="BL47">
        <f t="shared" si="36"/>
        <v>0.57865028568897547</v>
      </c>
      <c r="BM47">
        <f t="shared" si="37"/>
        <v>1042.6030511608431</v>
      </c>
      <c r="BN47" t="s">
        <v>430</v>
      </c>
      <c r="BO47">
        <v>0</v>
      </c>
      <c r="BP47">
        <f t="shared" si="38"/>
        <v>1042.6030511608431</v>
      </c>
      <c r="BQ47">
        <f t="shared" si="39"/>
        <v>0.71137577757207471</v>
      </c>
      <c r="BR47">
        <f t="shared" si="40"/>
        <v>0.75803259221991626</v>
      </c>
      <c r="BS47">
        <f t="shared" si="41"/>
        <v>0.44855705025540993</v>
      </c>
      <c r="BT47">
        <f t="shared" si="42"/>
        <v>0.79625439938370268</v>
      </c>
      <c r="BU47">
        <f t="shared" si="43"/>
        <v>0.46075336075905848</v>
      </c>
      <c r="BV47">
        <f t="shared" si="44"/>
        <v>0.47484466600503195</v>
      </c>
      <c r="BW47">
        <f t="shared" si="45"/>
        <v>0.52515533399496805</v>
      </c>
      <c r="DF47">
        <f t="shared" si="46"/>
        <v>400.00062500000001</v>
      </c>
      <c r="DG47">
        <f t="shared" si="47"/>
        <v>336.58749296493153</v>
      </c>
      <c r="DH47">
        <f t="shared" si="48"/>
        <v>0.84146741761948873</v>
      </c>
      <c r="DI47">
        <f t="shared" si="49"/>
        <v>0.19293483523897778</v>
      </c>
      <c r="DJ47">
        <v>1559759955.5</v>
      </c>
      <c r="DK47">
        <v>410.45049999999998</v>
      </c>
      <c r="DL47">
        <v>429.71793750000001</v>
      </c>
      <c r="DM47">
        <v>17.35364375</v>
      </c>
      <c r="DN47">
        <v>14.14291875</v>
      </c>
      <c r="DO47">
        <v>409.62150000000003</v>
      </c>
      <c r="DP47">
        <v>17.33364375</v>
      </c>
      <c r="DQ47">
        <v>500.26343750000001</v>
      </c>
      <c r="DR47">
        <v>100.66856249999999</v>
      </c>
      <c r="DS47">
        <v>9.9974250000000001E-2</v>
      </c>
      <c r="DT47">
        <v>23.510425000000001</v>
      </c>
      <c r="DU47">
        <v>22.404218749999998</v>
      </c>
      <c r="DV47">
        <v>999.9</v>
      </c>
      <c r="DW47">
        <v>0</v>
      </c>
      <c r="DX47">
        <v>0</v>
      </c>
      <c r="DY47">
        <v>10000.630625</v>
      </c>
      <c r="DZ47">
        <v>0</v>
      </c>
      <c r="EA47">
        <v>2.7738856250000001</v>
      </c>
      <c r="EB47">
        <v>-19.320762500000001</v>
      </c>
      <c r="EC47">
        <v>417.64362499999999</v>
      </c>
      <c r="ED47">
        <v>435.88249999999999</v>
      </c>
      <c r="EE47">
        <v>3.2080924999999998</v>
      </c>
      <c r="EF47">
        <v>429.71793750000001</v>
      </c>
      <c r="EG47">
        <v>14.14291875</v>
      </c>
      <c r="EH47">
        <v>1.7467012500000001</v>
      </c>
      <c r="EI47">
        <v>1.4237481249999999</v>
      </c>
      <c r="EJ47">
        <v>15.31780625</v>
      </c>
      <c r="EK47">
        <v>12.17294375</v>
      </c>
      <c r="EL47">
        <v>400.00062500000001</v>
      </c>
      <c r="EM47">
        <v>0.95002618750000001</v>
      </c>
      <c r="EN47">
        <v>4.99736E-2</v>
      </c>
      <c r="EO47">
        <v>0</v>
      </c>
      <c r="EP47">
        <v>1664.37</v>
      </c>
      <c r="EQ47">
        <v>8.4936600000000002</v>
      </c>
      <c r="ER47">
        <v>3811.4225000000001</v>
      </c>
      <c r="ES47">
        <v>3645.7106250000002</v>
      </c>
      <c r="ET47">
        <v>39.128875000000001</v>
      </c>
      <c r="EU47">
        <v>42.132750000000001</v>
      </c>
      <c r="EV47">
        <v>40.811999999999998</v>
      </c>
      <c r="EW47">
        <v>42.121062500000001</v>
      </c>
      <c r="EX47">
        <v>41.686999999999998</v>
      </c>
      <c r="EY47">
        <v>371.94187499999998</v>
      </c>
      <c r="EZ47">
        <v>19.565625000000001</v>
      </c>
      <c r="FA47">
        <v>0</v>
      </c>
      <c r="FB47">
        <v>299</v>
      </c>
      <c r="FC47">
        <v>0</v>
      </c>
      <c r="FD47">
        <v>1664.3907999999999</v>
      </c>
      <c r="FE47">
        <v>0.47461540026572302</v>
      </c>
      <c r="FF47">
        <v>-1.7523077020317701</v>
      </c>
      <c r="FG47">
        <v>3811.36</v>
      </c>
      <c r="FH47">
        <v>15</v>
      </c>
      <c r="FI47">
        <v>1559759990</v>
      </c>
      <c r="FJ47" t="s">
        <v>548</v>
      </c>
      <c r="FK47">
        <v>1559759987</v>
      </c>
      <c r="FL47">
        <v>1559759990</v>
      </c>
      <c r="FM47">
        <v>30</v>
      </c>
      <c r="FN47">
        <v>5.2999999999999999E-2</v>
      </c>
      <c r="FO47">
        <v>3.0000000000000001E-3</v>
      </c>
      <c r="FP47">
        <v>0.82899999999999996</v>
      </c>
      <c r="FQ47">
        <v>0.02</v>
      </c>
      <c r="FR47">
        <v>430</v>
      </c>
      <c r="FS47">
        <v>14</v>
      </c>
      <c r="FT47">
        <v>0.08</v>
      </c>
      <c r="FU47">
        <v>0.02</v>
      </c>
      <c r="FV47">
        <v>-19.333966666666701</v>
      </c>
      <c r="FW47">
        <v>5.6618181818201802E-2</v>
      </c>
      <c r="FX47">
        <v>4.0515903207239697E-2</v>
      </c>
      <c r="FY47">
        <v>1</v>
      </c>
      <c r="FZ47">
        <v>410.400358289775</v>
      </c>
      <c r="GA47">
        <v>-0.192352809620113</v>
      </c>
      <c r="GB47">
        <v>2.38167096725822E-2</v>
      </c>
      <c r="GC47">
        <v>1</v>
      </c>
      <c r="GD47">
        <v>3.2101723809523799</v>
      </c>
      <c r="GE47">
        <v>-2.8346493506490201E-2</v>
      </c>
      <c r="GF47">
        <v>3.71806389038306E-3</v>
      </c>
      <c r="GG47">
        <v>1</v>
      </c>
      <c r="GH47">
        <v>3</v>
      </c>
      <c r="GI47">
        <v>3</v>
      </c>
      <c r="GJ47" t="s">
        <v>432</v>
      </c>
      <c r="GK47">
        <v>2.9671699999999999</v>
      </c>
      <c r="GL47">
        <v>2.8428499999999999</v>
      </c>
      <c r="GM47">
        <v>0.10029299999999999</v>
      </c>
      <c r="GN47">
        <v>0.10341400000000001</v>
      </c>
      <c r="GO47">
        <v>9.0980400000000003E-2</v>
      </c>
      <c r="GP47">
        <v>7.7907500000000005E-2</v>
      </c>
      <c r="GQ47">
        <v>31322.400000000001</v>
      </c>
      <c r="GR47">
        <v>26878.2</v>
      </c>
      <c r="GS47">
        <v>32010.1</v>
      </c>
      <c r="GT47">
        <v>28487.7</v>
      </c>
      <c r="GU47">
        <v>44028.1</v>
      </c>
      <c r="GV47">
        <v>40137.5</v>
      </c>
      <c r="GW47">
        <v>49861.7</v>
      </c>
      <c r="GX47">
        <v>44836</v>
      </c>
      <c r="GY47">
        <v>1.9797800000000001</v>
      </c>
      <c r="GZ47">
        <v>1.9878</v>
      </c>
      <c r="HA47">
        <v>5.4717099999999998E-2</v>
      </c>
      <c r="HB47">
        <v>0</v>
      </c>
      <c r="HC47">
        <v>21.496200000000002</v>
      </c>
      <c r="HD47">
        <v>999.9</v>
      </c>
      <c r="HE47">
        <v>50.83</v>
      </c>
      <c r="HF47">
        <v>26.324000000000002</v>
      </c>
      <c r="HG47">
        <v>17.3673</v>
      </c>
      <c r="HH47">
        <v>63.2864</v>
      </c>
      <c r="HI47">
        <v>33.064900000000002</v>
      </c>
      <c r="HJ47">
        <v>1</v>
      </c>
      <c r="HK47">
        <v>3.656E-3</v>
      </c>
      <c r="HL47">
        <v>0.60701499999999997</v>
      </c>
      <c r="HM47">
        <v>20.293600000000001</v>
      </c>
      <c r="HN47">
        <v>5.2346599999999999</v>
      </c>
      <c r="HO47">
        <v>12.057700000000001</v>
      </c>
      <c r="HP47">
        <v>4.9839500000000001</v>
      </c>
      <c r="HQ47">
        <v>3.28695</v>
      </c>
      <c r="HR47">
        <v>9999</v>
      </c>
      <c r="HS47">
        <v>9999</v>
      </c>
      <c r="HT47">
        <v>999.9</v>
      </c>
      <c r="HU47">
        <v>9999</v>
      </c>
      <c r="HV47">
        <v>1.8730199999999999</v>
      </c>
      <c r="HW47">
        <v>1.8791199999999999</v>
      </c>
      <c r="HX47">
        <v>1.8714200000000001</v>
      </c>
      <c r="HY47">
        <v>1.8710100000000001</v>
      </c>
      <c r="HZ47">
        <v>1.8710199999999999</v>
      </c>
      <c r="IA47">
        <v>1.8721699999999999</v>
      </c>
      <c r="IB47">
        <v>1.87408</v>
      </c>
      <c r="IC47">
        <v>1.8753</v>
      </c>
      <c r="ID47">
        <v>5</v>
      </c>
      <c r="IE47">
        <v>0</v>
      </c>
      <c r="IF47">
        <v>0</v>
      </c>
      <c r="IG47">
        <v>0</v>
      </c>
      <c r="IH47" t="s">
        <v>433</v>
      </c>
      <c r="II47" t="s">
        <v>434</v>
      </c>
      <c r="IJ47" t="s">
        <v>435</v>
      </c>
      <c r="IK47" t="s">
        <v>435</v>
      </c>
      <c r="IL47" t="s">
        <v>435</v>
      </c>
      <c r="IM47" t="s">
        <v>435</v>
      </c>
      <c r="IN47">
        <v>0</v>
      </c>
      <c r="IO47">
        <v>100</v>
      </c>
      <c r="IP47">
        <v>100</v>
      </c>
      <c r="IQ47">
        <v>0.82899999999999996</v>
      </c>
      <c r="IR47">
        <v>0.02</v>
      </c>
      <c r="IS47">
        <v>0.77554545454546497</v>
      </c>
      <c r="IT47">
        <v>0</v>
      </c>
      <c r="IU47">
        <v>0</v>
      </c>
      <c r="IV47">
        <v>0</v>
      </c>
      <c r="IW47">
        <v>1.7369999999999702E-2</v>
      </c>
      <c r="IX47">
        <v>0</v>
      </c>
      <c r="IY47">
        <v>0</v>
      </c>
      <c r="IZ47">
        <v>0</v>
      </c>
      <c r="JA47">
        <v>-1</v>
      </c>
      <c r="JB47">
        <v>-1</v>
      </c>
      <c r="JC47">
        <v>-1</v>
      </c>
      <c r="JD47">
        <v>-1</v>
      </c>
      <c r="JE47">
        <v>4.5</v>
      </c>
      <c r="JF47">
        <v>4.5999999999999996</v>
      </c>
      <c r="JG47">
        <v>0.161133</v>
      </c>
      <c r="JH47">
        <v>4.99878</v>
      </c>
      <c r="JI47">
        <v>1.39893</v>
      </c>
      <c r="JJ47">
        <v>2.2717299999999998</v>
      </c>
      <c r="JK47">
        <v>1.5478499999999999</v>
      </c>
      <c r="JL47">
        <v>2.21313</v>
      </c>
      <c r="JM47">
        <v>30.609300000000001</v>
      </c>
      <c r="JN47">
        <v>24.253900000000002</v>
      </c>
      <c r="JO47">
        <v>2</v>
      </c>
      <c r="JP47">
        <v>478.673</v>
      </c>
      <c r="JQ47">
        <v>515.26</v>
      </c>
      <c r="JR47">
        <v>22.0001</v>
      </c>
      <c r="JS47">
        <v>27.084800000000001</v>
      </c>
      <c r="JT47">
        <v>30.0002</v>
      </c>
      <c r="JU47">
        <v>27.42</v>
      </c>
      <c r="JV47">
        <v>27.432200000000002</v>
      </c>
      <c r="JW47">
        <v>-1</v>
      </c>
      <c r="JX47">
        <v>26.831700000000001</v>
      </c>
      <c r="JY47">
        <v>54.787599999999998</v>
      </c>
      <c r="JZ47">
        <v>22</v>
      </c>
      <c r="KA47">
        <v>400</v>
      </c>
      <c r="KB47">
        <v>14.118600000000001</v>
      </c>
      <c r="KC47">
        <v>102.389</v>
      </c>
      <c r="KD47">
        <v>102.97799999999999</v>
      </c>
    </row>
    <row r="48" spans="1:290" x14ac:dyDescent="0.35">
      <c r="A48">
        <v>30</v>
      </c>
      <c r="B48">
        <v>1559760264</v>
      </c>
      <c r="C48">
        <v>9301</v>
      </c>
      <c r="D48" t="s">
        <v>549</v>
      </c>
      <c r="E48" t="s">
        <v>550</v>
      </c>
      <c r="F48">
        <v>15</v>
      </c>
      <c r="G48">
        <v>1559760256</v>
      </c>
      <c r="H48">
        <f t="shared" si="0"/>
        <v>2.7297719573869872E-3</v>
      </c>
      <c r="I48">
        <f t="shared" si="1"/>
        <v>2.729771957386987</v>
      </c>
      <c r="J48">
        <f t="shared" si="2"/>
        <v>14.881393961577087</v>
      </c>
      <c r="K48">
        <f t="shared" si="3"/>
        <v>409.19819999999999</v>
      </c>
      <c r="L48">
        <f t="shared" si="4"/>
        <v>304.35904277102998</v>
      </c>
      <c r="M48">
        <f t="shared" si="5"/>
        <v>30.668946020570335</v>
      </c>
      <c r="N48">
        <f t="shared" si="6"/>
        <v>41.233135027815472</v>
      </c>
      <c r="O48">
        <f t="shared" si="7"/>
        <v>0.25179759118408529</v>
      </c>
      <c r="P48">
        <f t="shared" si="8"/>
        <v>2.9415453424242051</v>
      </c>
      <c r="Q48">
        <f t="shared" si="9"/>
        <v>0.24040675617660728</v>
      </c>
      <c r="R48">
        <f t="shared" si="10"/>
        <v>0.15123469757203645</v>
      </c>
      <c r="S48">
        <f t="shared" si="11"/>
        <v>77.173922410886348</v>
      </c>
      <c r="T48">
        <f t="shared" si="12"/>
        <v>23.254790210672585</v>
      </c>
      <c r="U48">
        <f t="shared" si="13"/>
        <v>23.254790210672585</v>
      </c>
      <c r="V48">
        <f t="shared" si="14"/>
        <v>2.8635002657438222</v>
      </c>
      <c r="W48">
        <f t="shared" si="15"/>
        <v>60.027714051863654</v>
      </c>
      <c r="X48">
        <f t="shared" si="16"/>
        <v>1.7454926732443099</v>
      </c>
      <c r="Y48">
        <f t="shared" si="17"/>
        <v>2.9078113348381258</v>
      </c>
      <c r="Z48">
        <f t="shared" si="18"/>
        <v>1.1180075924995123</v>
      </c>
      <c r="AA48">
        <f t="shared" si="19"/>
        <v>-120.38294332076613</v>
      </c>
      <c r="AB48">
        <f t="shared" si="20"/>
        <v>40.350758921773689</v>
      </c>
      <c r="AC48">
        <f t="shared" si="21"/>
        <v>2.854584956895859</v>
      </c>
      <c r="AD48">
        <f t="shared" si="22"/>
        <v>-3.6770312102305525E-3</v>
      </c>
      <c r="AE48">
        <f t="shared" si="23"/>
        <v>14.864160446394262</v>
      </c>
      <c r="AF48">
        <f t="shared" si="24"/>
        <v>2.7237849873206286</v>
      </c>
      <c r="AG48">
        <f t="shared" si="25"/>
        <v>14.881393961577087</v>
      </c>
      <c r="AH48">
        <v>434.47724229259097</v>
      </c>
      <c r="AI48">
        <v>416.37307878787902</v>
      </c>
      <c r="AJ48">
        <v>1.2894147187499601E-4</v>
      </c>
      <c r="AK48">
        <v>67.049961717198201</v>
      </c>
      <c r="AL48">
        <f t="shared" si="26"/>
        <v>2.729771957386987</v>
      </c>
      <c r="AM48">
        <v>14.1119322894963</v>
      </c>
      <c r="AN48">
        <v>17.3290393939394</v>
      </c>
      <c r="AO48">
        <v>1.6786028853982498E-5</v>
      </c>
      <c r="AP48">
        <v>78.052842005683701</v>
      </c>
      <c r="AQ48">
        <v>13</v>
      </c>
      <c r="AR48">
        <v>3</v>
      </c>
      <c r="AS48">
        <f t="shared" si="27"/>
        <v>1</v>
      </c>
      <c r="AT48">
        <f t="shared" si="28"/>
        <v>0</v>
      </c>
      <c r="AU48">
        <f t="shared" si="29"/>
        <v>53865.948314118556</v>
      </c>
      <c r="AV48" t="s">
        <v>475</v>
      </c>
      <c r="AW48">
        <v>10180.799999999999</v>
      </c>
      <c r="AX48">
        <v>1165.95461538462</v>
      </c>
      <c r="AY48">
        <v>5702.59</v>
      </c>
      <c r="AZ48">
        <f t="shared" si="30"/>
        <v>0.79553946270297882</v>
      </c>
      <c r="BA48">
        <v>-1.5131041934509299</v>
      </c>
      <c r="BB48" t="s">
        <v>551</v>
      </c>
      <c r="BC48">
        <v>10172.4</v>
      </c>
      <c r="BD48">
        <v>1669.72653846154</v>
      </c>
      <c r="BE48">
        <v>3598.38</v>
      </c>
      <c r="BF48">
        <f t="shared" si="31"/>
        <v>0.53597826286786276</v>
      </c>
      <c r="BG48">
        <v>0.5</v>
      </c>
      <c r="BH48">
        <f t="shared" si="32"/>
        <v>336.58681220544315</v>
      </c>
      <c r="BI48">
        <f t="shared" si="33"/>
        <v>14.881393961577087</v>
      </c>
      <c r="BJ48">
        <f t="shared" si="34"/>
        <v>90.201607455052482</v>
      </c>
      <c r="BK48">
        <f t="shared" si="35"/>
        <v>4.8708082314946062E-2</v>
      </c>
      <c r="BL48">
        <f t="shared" si="36"/>
        <v>0.58476592244287706</v>
      </c>
      <c r="BM48">
        <f t="shared" si="37"/>
        <v>1041.4385975423859</v>
      </c>
      <c r="BN48" t="s">
        <v>430</v>
      </c>
      <c r="BO48">
        <v>0</v>
      </c>
      <c r="BP48">
        <f t="shared" si="38"/>
        <v>1041.4385975423859</v>
      </c>
      <c r="BQ48">
        <f t="shared" si="39"/>
        <v>0.71058126225068341</v>
      </c>
      <c r="BR48">
        <f t="shared" si="40"/>
        <v>0.75428144723407708</v>
      </c>
      <c r="BS48">
        <f t="shared" si="41"/>
        <v>0.45143566863984402</v>
      </c>
      <c r="BT48">
        <f t="shared" si="42"/>
        <v>0.79289316487848716</v>
      </c>
      <c r="BU48">
        <f t="shared" si="43"/>
        <v>0.46382612257881445</v>
      </c>
      <c r="BV48">
        <f t="shared" si="44"/>
        <v>0.47045896107244045</v>
      </c>
      <c r="BW48">
        <f t="shared" si="45"/>
        <v>0.52954103892755955</v>
      </c>
      <c r="DF48">
        <f t="shared" si="46"/>
        <v>399.99979999999999</v>
      </c>
      <c r="DG48">
        <f t="shared" si="47"/>
        <v>336.58681220544315</v>
      </c>
      <c r="DH48">
        <f t="shared" si="48"/>
        <v>0.84146745124733358</v>
      </c>
      <c r="DI48">
        <f t="shared" si="49"/>
        <v>0.19293490249466713</v>
      </c>
      <c r="DJ48">
        <v>1559760256</v>
      </c>
      <c r="DK48">
        <v>409.19819999999999</v>
      </c>
      <c r="DL48">
        <v>428.36226666666698</v>
      </c>
      <c r="DM48">
        <v>17.322293333333299</v>
      </c>
      <c r="DN48">
        <v>14.1121133333333</v>
      </c>
      <c r="DO48">
        <v>408.37520000000001</v>
      </c>
      <c r="DP48">
        <v>17.303293333333301</v>
      </c>
      <c r="DQ48">
        <v>500.27153333333302</v>
      </c>
      <c r="DR48">
        <v>100.66566666666699</v>
      </c>
      <c r="DS48">
        <v>0.1000137</v>
      </c>
      <c r="DT48">
        <v>23.509233333333299</v>
      </c>
      <c r="DU48">
        <v>22.389953333333299</v>
      </c>
      <c r="DV48">
        <v>999.9</v>
      </c>
      <c r="DW48">
        <v>0</v>
      </c>
      <c r="DX48">
        <v>0</v>
      </c>
      <c r="DY48">
        <v>10001.9613333333</v>
      </c>
      <c r="DZ48">
        <v>0</v>
      </c>
      <c r="EA48">
        <v>2.54671</v>
      </c>
      <c r="EB48">
        <v>-19.158439999999999</v>
      </c>
      <c r="EC48">
        <v>416.41753333333298</v>
      </c>
      <c r="ED48">
        <v>434.49380000000002</v>
      </c>
      <c r="EE48">
        <v>3.2112053333333299</v>
      </c>
      <c r="EF48">
        <v>428.36226666666698</v>
      </c>
      <c r="EG48">
        <v>14.1121133333333</v>
      </c>
      <c r="EH48">
        <v>1.743862</v>
      </c>
      <c r="EI48">
        <v>1.420604</v>
      </c>
      <c r="EJ48">
        <v>15.292486666666701</v>
      </c>
      <c r="EK48">
        <v>12.1393666666667</v>
      </c>
      <c r="EL48">
        <v>399.99979999999999</v>
      </c>
      <c r="EM48">
        <v>0.9500248</v>
      </c>
      <c r="EN48">
        <v>4.9975039999999998E-2</v>
      </c>
      <c r="EO48">
        <v>0</v>
      </c>
      <c r="EP48">
        <v>1669.65</v>
      </c>
      <c r="EQ48">
        <v>8.4936600000000002</v>
      </c>
      <c r="ER48">
        <v>3815.59</v>
      </c>
      <c r="ES48">
        <v>3645.7026666666702</v>
      </c>
      <c r="ET48">
        <v>39.178733333333298</v>
      </c>
      <c r="EU48">
        <v>42.186999999999998</v>
      </c>
      <c r="EV48">
        <v>40.866599999999998</v>
      </c>
      <c r="EW48">
        <v>42.125</v>
      </c>
      <c r="EX48">
        <v>41.686999999999998</v>
      </c>
      <c r="EY48">
        <v>371.94</v>
      </c>
      <c r="EZ48">
        <v>19.565999999999999</v>
      </c>
      <c r="FA48">
        <v>0</v>
      </c>
      <c r="FB48">
        <v>298.799999952316</v>
      </c>
      <c r="FC48">
        <v>0</v>
      </c>
      <c r="FD48">
        <v>1669.72653846154</v>
      </c>
      <c r="FE48">
        <v>2.6020512705822298</v>
      </c>
      <c r="FF48">
        <v>4.2960683695208104</v>
      </c>
      <c r="FG48">
        <v>3815.6007692307699</v>
      </c>
      <c r="FH48">
        <v>15</v>
      </c>
      <c r="FI48">
        <v>1559760296</v>
      </c>
      <c r="FJ48" t="s">
        <v>552</v>
      </c>
      <c r="FK48">
        <v>1559760296</v>
      </c>
      <c r="FL48">
        <v>1559760288</v>
      </c>
      <c r="FM48">
        <v>31</v>
      </c>
      <c r="FN48">
        <v>-5.0000000000000001E-3</v>
      </c>
      <c r="FO48">
        <v>-1E-3</v>
      </c>
      <c r="FP48">
        <v>0.82299999999999995</v>
      </c>
      <c r="FQ48">
        <v>1.9E-2</v>
      </c>
      <c r="FR48">
        <v>428</v>
      </c>
      <c r="FS48">
        <v>14</v>
      </c>
      <c r="FT48">
        <v>0.13</v>
      </c>
      <c r="FU48">
        <v>0.03</v>
      </c>
      <c r="FV48">
        <v>-19.152735</v>
      </c>
      <c r="FW48">
        <v>-0.16948421052629101</v>
      </c>
      <c r="FX48">
        <v>3.1965329264689202E-2</v>
      </c>
      <c r="FY48">
        <v>1</v>
      </c>
      <c r="FZ48">
        <v>409.211783417101</v>
      </c>
      <c r="GA48">
        <v>-0.51578624870182599</v>
      </c>
      <c r="GB48">
        <v>4.3616856714666898E-2</v>
      </c>
      <c r="GC48">
        <v>1</v>
      </c>
      <c r="GD48">
        <v>3.2101579999999998</v>
      </c>
      <c r="GE48">
        <v>3.4199999999998003E-2</v>
      </c>
      <c r="GF48">
        <v>3.9227765676877304E-3</v>
      </c>
      <c r="GG48">
        <v>1</v>
      </c>
      <c r="GH48">
        <v>3</v>
      </c>
      <c r="GI48">
        <v>3</v>
      </c>
      <c r="GJ48" t="s">
        <v>432</v>
      </c>
      <c r="GK48">
        <v>2.9669500000000002</v>
      </c>
      <c r="GL48">
        <v>2.84287</v>
      </c>
      <c r="GM48">
        <v>0.100052</v>
      </c>
      <c r="GN48">
        <v>0.103168</v>
      </c>
      <c r="GO48">
        <v>9.0860999999999997E-2</v>
      </c>
      <c r="GP48">
        <v>7.7777600000000002E-2</v>
      </c>
      <c r="GQ48">
        <v>31329.7</v>
      </c>
      <c r="GR48">
        <v>26885.4</v>
      </c>
      <c r="GS48">
        <v>32008.9</v>
      </c>
      <c r="GT48">
        <v>28487.5</v>
      </c>
      <c r="GU48">
        <v>44032.4</v>
      </c>
      <c r="GV48">
        <v>40143.1</v>
      </c>
      <c r="GW48">
        <v>49859.9</v>
      </c>
      <c r="GX48">
        <v>44835.9</v>
      </c>
      <c r="GY48">
        <v>1.9802500000000001</v>
      </c>
      <c r="GZ48">
        <v>1.9874799999999999</v>
      </c>
      <c r="HA48">
        <v>5.5313099999999997E-2</v>
      </c>
      <c r="HB48">
        <v>0</v>
      </c>
      <c r="HC48">
        <v>21.474299999999999</v>
      </c>
      <c r="HD48">
        <v>999.9</v>
      </c>
      <c r="HE48">
        <v>50.732999999999997</v>
      </c>
      <c r="HF48">
        <v>26.324000000000002</v>
      </c>
      <c r="HG48">
        <v>17.3339</v>
      </c>
      <c r="HH48">
        <v>63.1965</v>
      </c>
      <c r="HI48">
        <v>32.443899999999999</v>
      </c>
      <c r="HJ48">
        <v>1</v>
      </c>
      <c r="HK48">
        <v>3.2393299999999999E-3</v>
      </c>
      <c r="HL48">
        <v>0.60533800000000004</v>
      </c>
      <c r="HM48">
        <v>20.293900000000001</v>
      </c>
      <c r="HN48">
        <v>5.2348100000000004</v>
      </c>
      <c r="HO48">
        <v>12.0579</v>
      </c>
      <c r="HP48">
        <v>4.9836499999999999</v>
      </c>
      <c r="HQ48">
        <v>3.2869799999999998</v>
      </c>
      <c r="HR48">
        <v>9999</v>
      </c>
      <c r="HS48">
        <v>9999</v>
      </c>
      <c r="HT48">
        <v>999.9</v>
      </c>
      <c r="HU48">
        <v>9999</v>
      </c>
      <c r="HV48">
        <v>1.87303</v>
      </c>
      <c r="HW48">
        <v>1.8791199999999999</v>
      </c>
      <c r="HX48">
        <v>1.87147</v>
      </c>
      <c r="HY48">
        <v>1.8710199999999999</v>
      </c>
      <c r="HZ48">
        <v>1.87103</v>
      </c>
      <c r="IA48">
        <v>1.87212</v>
      </c>
      <c r="IB48">
        <v>1.87408</v>
      </c>
      <c r="IC48">
        <v>1.87531</v>
      </c>
      <c r="ID48">
        <v>5</v>
      </c>
      <c r="IE48">
        <v>0</v>
      </c>
      <c r="IF48">
        <v>0</v>
      </c>
      <c r="IG48">
        <v>0</v>
      </c>
      <c r="IH48" t="s">
        <v>433</v>
      </c>
      <c r="II48" t="s">
        <v>434</v>
      </c>
      <c r="IJ48" t="s">
        <v>435</v>
      </c>
      <c r="IK48" t="s">
        <v>435</v>
      </c>
      <c r="IL48" t="s">
        <v>435</v>
      </c>
      <c r="IM48" t="s">
        <v>435</v>
      </c>
      <c r="IN48">
        <v>0</v>
      </c>
      <c r="IO48">
        <v>100</v>
      </c>
      <c r="IP48">
        <v>100</v>
      </c>
      <c r="IQ48">
        <v>0.82299999999999995</v>
      </c>
      <c r="IR48">
        <v>1.9E-2</v>
      </c>
      <c r="IS48">
        <v>0.82854545454551998</v>
      </c>
      <c r="IT48">
        <v>0</v>
      </c>
      <c r="IU48">
        <v>0</v>
      </c>
      <c r="IV48">
        <v>0</v>
      </c>
      <c r="IW48">
        <v>2.00200000000024E-2</v>
      </c>
      <c r="IX48">
        <v>0</v>
      </c>
      <c r="IY48">
        <v>0</v>
      </c>
      <c r="IZ48">
        <v>0</v>
      </c>
      <c r="JA48">
        <v>-1</v>
      </c>
      <c r="JB48">
        <v>-1</v>
      </c>
      <c r="JC48">
        <v>-1</v>
      </c>
      <c r="JD48">
        <v>-1</v>
      </c>
      <c r="JE48">
        <v>4.5999999999999996</v>
      </c>
      <c r="JF48">
        <v>4.5999999999999996</v>
      </c>
      <c r="JG48">
        <v>0.161133</v>
      </c>
      <c r="JH48">
        <v>4.99878</v>
      </c>
      <c r="JI48">
        <v>1.39893</v>
      </c>
      <c r="JJ48">
        <v>2.2705099999999998</v>
      </c>
      <c r="JK48">
        <v>1.5490699999999999</v>
      </c>
      <c r="JL48">
        <v>2.0971700000000002</v>
      </c>
      <c r="JM48">
        <v>30.587700000000002</v>
      </c>
      <c r="JN48">
        <v>24.245100000000001</v>
      </c>
      <c r="JO48">
        <v>2</v>
      </c>
      <c r="JP48">
        <v>478.935</v>
      </c>
      <c r="JQ48">
        <v>515.02</v>
      </c>
      <c r="JR48">
        <v>22</v>
      </c>
      <c r="JS48">
        <v>27.080200000000001</v>
      </c>
      <c r="JT48">
        <v>30.0002</v>
      </c>
      <c r="JU48">
        <v>27.4177</v>
      </c>
      <c r="JV48">
        <v>27.4316</v>
      </c>
      <c r="JW48">
        <v>-1</v>
      </c>
      <c r="JX48">
        <v>27.041699999999999</v>
      </c>
      <c r="JY48">
        <v>54.807600000000001</v>
      </c>
      <c r="JZ48">
        <v>22</v>
      </c>
      <c r="KA48">
        <v>400</v>
      </c>
      <c r="KB48">
        <v>14.165699999999999</v>
      </c>
      <c r="KC48">
        <v>102.386</v>
      </c>
      <c r="KD48">
        <v>102.97799999999999</v>
      </c>
    </row>
    <row r="49" spans="1:290" x14ac:dyDescent="0.35">
      <c r="A49">
        <v>31</v>
      </c>
      <c r="B49">
        <v>1559760564</v>
      </c>
      <c r="C49">
        <v>9601</v>
      </c>
      <c r="D49" t="s">
        <v>553</v>
      </c>
      <c r="E49" t="s">
        <v>554</v>
      </c>
      <c r="F49">
        <v>15</v>
      </c>
      <c r="G49">
        <v>1559760556</v>
      </c>
      <c r="H49">
        <f t="shared" si="0"/>
        <v>2.7117242100033823E-3</v>
      </c>
      <c r="I49">
        <f t="shared" si="1"/>
        <v>2.7117242100033825</v>
      </c>
      <c r="J49">
        <f t="shared" si="2"/>
        <v>14.853551970487862</v>
      </c>
      <c r="K49">
        <f t="shared" si="3"/>
        <v>408.15926666666701</v>
      </c>
      <c r="L49">
        <f t="shared" si="4"/>
        <v>303.14018333513735</v>
      </c>
      <c r="M49">
        <f t="shared" si="5"/>
        <v>30.546543777437854</v>
      </c>
      <c r="N49">
        <f t="shared" si="6"/>
        <v>41.129007610371495</v>
      </c>
      <c r="O49">
        <f t="shared" si="7"/>
        <v>0.25073389078163255</v>
      </c>
      <c r="P49">
        <f t="shared" si="8"/>
        <v>2.9412696805772423</v>
      </c>
      <c r="Q49">
        <f t="shared" si="9"/>
        <v>0.23943576404919087</v>
      </c>
      <c r="R49">
        <f t="shared" si="10"/>
        <v>0.15062001531777663</v>
      </c>
      <c r="S49">
        <f t="shared" si="11"/>
        <v>77.174319983427381</v>
      </c>
      <c r="T49">
        <f t="shared" si="12"/>
        <v>23.256417000463752</v>
      </c>
      <c r="U49">
        <f t="shared" si="13"/>
        <v>23.256417000463752</v>
      </c>
      <c r="V49">
        <f t="shared" si="14"/>
        <v>2.8637816830915814</v>
      </c>
      <c r="W49">
        <f t="shared" si="15"/>
        <v>60.147862157375734</v>
      </c>
      <c r="X49">
        <f t="shared" si="16"/>
        <v>1.7486658057506743</v>
      </c>
      <c r="Y49">
        <f t="shared" si="17"/>
        <v>2.9072784019743274</v>
      </c>
      <c r="Z49">
        <f t="shared" si="18"/>
        <v>1.1151158773409071</v>
      </c>
      <c r="AA49">
        <f t="shared" si="19"/>
        <v>-119.58703766114915</v>
      </c>
      <c r="AB49">
        <f t="shared" si="20"/>
        <v>39.606965918106404</v>
      </c>
      <c r="AC49">
        <f t="shared" si="21"/>
        <v>2.8022084092078083</v>
      </c>
      <c r="AD49">
        <f t="shared" si="22"/>
        <v>-3.5433504075612632E-3</v>
      </c>
      <c r="AE49">
        <f t="shared" si="23"/>
        <v>14.754487547056044</v>
      </c>
      <c r="AF49">
        <f t="shared" si="24"/>
        <v>2.7105727379797</v>
      </c>
      <c r="AG49">
        <f t="shared" si="25"/>
        <v>14.853551970487862</v>
      </c>
      <c r="AH49">
        <v>433.30033690503001</v>
      </c>
      <c r="AI49">
        <v>415.240539393939</v>
      </c>
      <c r="AJ49">
        <v>-1.9811257153422401E-3</v>
      </c>
      <c r="AK49">
        <v>67.050947461202995</v>
      </c>
      <c r="AL49">
        <f t="shared" si="26"/>
        <v>2.7117242100033825</v>
      </c>
      <c r="AM49">
        <v>14.159190932234999</v>
      </c>
      <c r="AN49">
        <v>17.3549460606061</v>
      </c>
      <c r="AO49">
        <v>2.15754723433389E-5</v>
      </c>
      <c r="AP49">
        <v>78.047213316544799</v>
      </c>
      <c r="AQ49">
        <v>13</v>
      </c>
      <c r="AR49">
        <v>3</v>
      </c>
      <c r="AS49">
        <f t="shared" si="27"/>
        <v>1</v>
      </c>
      <c r="AT49">
        <f t="shared" si="28"/>
        <v>0</v>
      </c>
      <c r="AU49">
        <f t="shared" si="29"/>
        <v>53858.430644541098</v>
      </c>
      <c r="AV49" t="s">
        <v>475</v>
      </c>
      <c r="AW49">
        <v>10180.799999999999</v>
      </c>
      <c r="AX49">
        <v>1165.95461538462</v>
      </c>
      <c r="AY49">
        <v>5702.59</v>
      </c>
      <c r="AZ49">
        <f t="shared" si="30"/>
        <v>0.79553946270297882</v>
      </c>
      <c r="BA49">
        <v>-1.5131041934509299</v>
      </c>
      <c r="BB49" t="s">
        <v>555</v>
      </c>
      <c r="BC49">
        <v>10172.299999999999</v>
      </c>
      <c r="BD49">
        <v>1675.64076923077</v>
      </c>
      <c r="BE49">
        <v>3584.57</v>
      </c>
      <c r="BF49">
        <f t="shared" si="31"/>
        <v>0.53254064804683132</v>
      </c>
      <c r="BG49">
        <v>0.5</v>
      </c>
      <c r="BH49">
        <f t="shared" si="32"/>
        <v>336.58904732504675</v>
      </c>
      <c r="BI49">
        <f t="shared" si="33"/>
        <v>14.853551970487862</v>
      </c>
      <c r="BJ49">
        <f t="shared" si="34"/>
        <v>89.623674693972987</v>
      </c>
      <c r="BK49">
        <f t="shared" si="35"/>
        <v>4.8625040814632869E-2</v>
      </c>
      <c r="BL49">
        <f t="shared" si="36"/>
        <v>0.59087142948805571</v>
      </c>
      <c r="BM49">
        <f t="shared" si="37"/>
        <v>1040.2786644220141</v>
      </c>
      <c r="BN49" t="s">
        <v>430</v>
      </c>
      <c r="BO49">
        <v>0</v>
      </c>
      <c r="BP49">
        <f t="shared" si="38"/>
        <v>1040.2786644220141</v>
      </c>
      <c r="BQ49">
        <f t="shared" si="39"/>
        <v>0.70978983129858975</v>
      </c>
      <c r="BR49">
        <f t="shared" si="40"/>
        <v>0.75027934265066354</v>
      </c>
      <c r="BS49">
        <f t="shared" si="41"/>
        <v>0.45428540643295101</v>
      </c>
      <c r="BT49">
        <f t="shared" si="42"/>
        <v>0.78926531391132992</v>
      </c>
      <c r="BU49">
        <f t="shared" si="43"/>
        <v>0.46687022880053819</v>
      </c>
      <c r="BV49">
        <f t="shared" si="44"/>
        <v>0.46579171791956336</v>
      </c>
      <c r="BW49">
        <f t="shared" si="45"/>
        <v>0.53420828208043658</v>
      </c>
      <c r="DF49">
        <f t="shared" si="46"/>
        <v>400.00253333333302</v>
      </c>
      <c r="DG49">
        <f t="shared" si="47"/>
        <v>336.58904732504675</v>
      </c>
      <c r="DH49">
        <f t="shared" si="48"/>
        <v>0.84146728901978707</v>
      </c>
      <c r="DI49">
        <f t="shared" si="49"/>
        <v>0.19293457803957434</v>
      </c>
      <c r="DJ49">
        <v>1559760556</v>
      </c>
      <c r="DK49">
        <v>408.15926666666701</v>
      </c>
      <c r="DL49">
        <v>427.18213333333301</v>
      </c>
      <c r="DM49">
        <v>17.353546666666698</v>
      </c>
      <c r="DN49">
        <v>14.1590066666667</v>
      </c>
      <c r="DO49">
        <v>407.270266666667</v>
      </c>
      <c r="DP49">
        <v>17.332546666666701</v>
      </c>
      <c r="DQ49">
        <v>500.26633333333302</v>
      </c>
      <c r="DR49">
        <v>100.667066666667</v>
      </c>
      <c r="DS49">
        <v>9.9989159999999994E-2</v>
      </c>
      <c r="DT49">
        <v>23.5061933333333</v>
      </c>
      <c r="DU49">
        <v>22.378726666666701</v>
      </c>
      <c r="DV49">
        <v>999.9</v>
      </c>
      <c r="DW49">
        <v>0</v>
      </c>
      <c r="DX49">
        <v>0</v>
      </c>
      <c r="DY49">
        <v>10000.254000000001</v>
      </c>
      <c r="DZ49">
        <v>0</v>
      </c>
      <c r="EA49">
        <v>2.54671</v>
      </c>
      <c r="EB49">
        <v>-19.0886866666667</v>
      </c>
      <c r="EC49">
        <v>415.29973333333299</v>
      </c>
      <c r="ED49">
        <v>433.31753333333302</v>
      </c>
      <c r="EE49">
        <v>3.1926933333333301</v>
      </c>
      <c r="EF49">
        <v>427.18213333333301</v>
      </c>
      <c r="EG49">
        <v>14.1590066666667</v>
      </c>
      <c r="EH49">
        <v>1.7467473333333301</v>
      </c>
      <c r="EI49">
        <v>1.4253486666666699</v>
      </c>
      <c r="EJ49">
        <v>15.318213333333301</v>
      </c>
      <c r="EK49">
        <v>12.19004</v>
      </c>
      <c r="EL49">
        <v>400.00253333333302</v>
      </c>
      <c r="EM49">
        <v>0.95003079999999995</v>
      </c>
      <c r="EN49">
        <v>4.9968933333333299E-2</v>
      </c>
      <c r="EO49">
        <v>0</v>
      </c>
      <c r="EP49">
        <v>1675.65466666667</v>
      </c>
      <c r="EQ49">
        <v>8.4936600000000002</v>
      </c>
      <c r="ER49">
        <v>3833.7026666666702</v>
      </c>
      <c r="ES49">
        <v>3645.732</v>
      </c>
      <c r="ET49">
        <v>39.186999999999998</v>
      </c>
      <c r="EU49">
        <v>42.166333333333299</v>
      </c>
      <c r="EV49">
        <v>40.849800000000002</v>
      </c>
      <c r="EW49">
        <v>42.125</v>
      </c>
      <c r="EX49">
        <v>41.686999999999998</v>
      </c>
      <c r="EY49">
        <v>371.945333333333</v>
      </c>
      <c r="EZ49">
        <v>19.564</v>
      </c>
      <c r="FA49">
        <v>0</v>
      </c>
      <c r="FB49">
        <v>298.59999990463302</v>
      </c>
      <c r="FC49">
        <v>0</v>
      </c>
      <c r="FD49">
        <v>1675.64076923077</v>
      </c>
      <c r="FE49">
        <v>-0.987350425650103</v>
      </c>
      <c r="FF49">
        <v>-1.4970940213980799</v>
      </c>
      <c r="FG49">
        <v>3833.7142307692302</v>
      </c>
      <c r="FH49">
        <v>15</v>
      </c>
      <c r="FI49">
        <v>1559760590</v>
      </c>
      <c r="FJ49" t="s">
        <v>556</v>
      </c>
      <c r="FK49">
        <v>1559760584</v>
      </c>
      <c r="FL49">
        <v>1559760590</v>
      </c>
      <c r="FM49">
        <v>32</v>
      </c>
      <c r="FN49">
        <v>6.5000000000000002E-2</v>
      </c>
      <c r="FO49">
        <v>2E-3</v>
      </c>
      <c r="FP49">
        <v>0.88900000000000001</v>
      </c>
      <c r="FQ49">
        <v>2.1000000000000001E-2</v>
      </c>
      <c r="FR49">
        <v>427</v>
      </c>
      <c r="FS49">
        <v>14</v>
      </c>
      <c r="FT49">
        <v>0.08</v>
      </c>
      <c r="FU49">
        <v>0.02</v>
      </c>
      <c r="FV49">
        <v>-19.09958</v>
      </c>
      <c r="FW49">
        <v>3.09383458646777E-2</v>
      </c>
      <c r="FX49">
        <v>3.8111357887117697E-2</v>
      </c>
      <c r="FY49">
        <v>1</v>
      </c>
      <c r="FZ49">
        <v>408.098916787446</v>
      </c>
      <c r="GA49">
        <v>-0.45450033913730897</v>
      </c>
      <c r="GB49">
        <v>4.0387295130607501E-2</v>
      </c>
      <c r="GC49">
        <v>1</v>
      </c>
      <c r="GD49">
        <v>3.1939359999999999</v>
      </c>
      <c r="GE49">
        <v>-2.68439097744415E-2</v>
      </c>
      <c r="GF49">
        <v>3.7570885004215501E-3</v>
      </c>
      <c r="GG49">
        <v>1</v>
      </c>
      <c r="GH49">
        <v>3</v>
      </c>
      <c r="GI49">
        <v>3</v>
      </c>
      <c r="GJ49" t="s">
        <v>432</v>
      </c>
      <c r="GK49">
        <v>2.9673099999999999</v>
      </c>
      <c r="GL49">
        <v>2.8427199999999999</v>
      </c>
      <c r="GM49">
        <v>9.98362E-2</v>
      </c>
      <c r="GN49">
        <v>0.102953</v>
      </c>
      <c r="GO49">
        <v>9.0980900000000003E-2</v>
      </c>
      <c r="GP49">
        <v>7.7969999999999998E-2</v>
      </c>
      <c r="GQ49">
        <v>31335.9</v>
      </c>
      <c r="GR49">
        <v>26893.7</v>
      </c>
      <c r="GS49">
        <v>32007.5</v>
      </c>
      <c r="GT49">
        <v>28489.4</v>
      </c>
      <c r="GU49">
        <v>44024.2</v>
      </c>
      <c r="GV49">
        <v>40137</v>
      </c>
      <c r="GW49">
        <v>49857.4</v>
      </c>
      <c r="GX49">
        <v>44838.5</v>
      </c>
      <c r="GY49">
        <v>1.98062</v>
      </c>
      <c r="GZ49">
        <v>1.9873799999999999</v>
      </c>
      <c r="HA49">
        <v>5.5000199999999999E-2</v>
      </c>
      <c r="HB49">
        <v>0</v>
      </c>
      <c r="HC49">
        <v>21.465199999999999</v>
      </c>
      <c r="HD49">
        <v>999.9</v>
      </c>
      <c r="HE49">
        <v>50.707999999999998</v>
      </c>
      <c r="HF49">
        <v>26.355</v>
      </c>
      <c r="HG49">
        <v>17.357600000000001</v>
      </c>
      <c r="HH49">
        <v>63.346600000000002</v>
      </c>
      <c r="HI49">
        <v>32.375799999999998</v>
      </c>
      <c r="HJ49">
        <v>1</v>
      </c>
      <c r="HK49">
        <v>2.14431E-3</v>
      </c>
      <c r="HL49">
        <v>0.62299800000000005</v>
      </c>
      <c r="HM49">
        <v>20.293700000000001</v>
      </c>
      <c r="HN49">
        <v>5.2364600000000001</v>
      </c>
      <c r="HO49">
        <v>12.057399999999999</v>
      </c>
      <c r="HP49">
        <v>4.9836499999999999</v>
      </c>
      <c r="HQ49">
        <v>3.28695</v>
      </c>
      <c r="HR49">
        <v>9999</v>
      </c>
      <c r="HS49">
        <v>9999</v>
      </c>
      <c r="HT49">
        <v>999.9</v>
      </c>
      <c r="HU49">
        <v>9999</v>
      </c>
      <c r="HV49">
        <v>1.8730199999999999</v>
      </c>
      <c r="HW49">
        <v>1.8791199999999999</v>
      </c>
      <c r="HX49">
        <v>1.87138</v>
      </c>
      <c r="HY49">
        <v>1.8709800000000001</v>
      </c>
      <c r="HZ49">
        <v>1.87103</v>
      </c>
      <c r="IA49">
        <v>1.8721099999999999</v>
      </c>
      <c r="IB49">
        <v>1.87408</v>
      </c>
      <c r="IC49">
        <v>1.8752500000000001</v>
      </c>
      <c r="ID49">
        <v>5</v>
      </c>
      <c r="IE49">
        <v>0</v>
      </c>
      <c r="IF49">
        <v>0</v>
      </c>
      <c r="IG49">
        <v>0</v>
      </c>
      <c r="IH49" t="s">
        <v>433</v>
      </c>
      <c r="II49" t="s">
        <v>434</v>
      </c>
      <c r="IJ49" t="s">
        <v>435</v>
      </c>
      <c r="IK49" t="s">
        <v>435</v>
      </c>
      <c r="IL49" t="s">
        <v>435</v>
      </c>
      <c r="IM49" t="s">
        <v>435</v>
      </c>
      <c r="IN49">
        <v>0</v>
      </c>
      <c r="IO49">
        <v>100</v>
      </c>
      <c r="IP49">
        <v>100</v>
      </c>
      <c r="IQ49">
        <v>0.88900000000000001</v>
      </c>
      <c r="IR49">
        <v>2.1000000000000001E-2</v>
      </c>
      <c r="IS49">
        <v>0.823299999999904</v>
      </c>
      <c r="IT49">
        <v>0</v>
      </c>
      <c r="IU49">
        <v>0</v>
      </c>
      <c r="IV49">
        <v>0</v>
      </c>
      <c r="IW49">
        <v>1.9169999999999E-2</v>
      </c>
      <c r="IX49">
        <v>0</v>
      </c>
      <c r="IY49">
        <v>0</v>
      </c>
      <c r="IZ49">
        <v>0</v>
      </c>
      <c r="JA49">
        <v>-1</v>
      </c>
      <c r="JB49">
        <v>-1</v>
      </c>
      <c r="JC49">
        <v>-1</v>
      </c>
      <c r="JD49">
        <v>-1</v>
      </c>
      <c r="JE49">
        <v>4.5</v>
      </c>
      <c r="JF49">
        <v>4.5999999999999996</v>
      </c>
      <c r="JG49">
        <v>0.161133</v>
      </c>
      <c r="JH49">
        <v>4.99878</v>
      </c>
      <c r="JI49">
        <v>1.39893</v>
      </c>
      <c r="JJ49">
        <v>2.2705099999999998</v>
      </c>
      <c r="JK49">
        <v>1.5490699999999999</v>
      </c>
      <c r="JL49">
        <v>2.1777299999999999</v>
      </c>
      <c r="JM49">
        <v>30.609300000000001</v>
      </c>
      <c r="JN49">
        <v>24.245100000000001</v>
      </c>
      <c r="JO49">
        <v>2</v>
      </c>
      <c r="JP49">
        <v>479.08</v>
      </c>
      <c r="JQ49">
        <v>514.85900000000004</v>
      </c>
      <c r="JR49">
        <v>22.000800000000002</v>
      </c>
      <c r="JS49">
        <v>27.071000000000002</v>
      </c>
      <c r="JT49">
        <v>29.9999</v>
      </c>
      <c r="JU49">
        <v>27.4084</v>
      </c>
      <c r="JV49">
        <v>27.4223</v>
      </c>
      <c r="JW49">
        <v>-1</v>
      </c>
      <c r="JX49">
        <v>26.903700000000001</v>
      </c>
      <c r="JY49">
        <v>54.949100000000001</v>
      </c>
      <c r="JZ49">
        <v>22</v>
      </c>
      <c r="KA49">
        <v>400</v>
      </c>
      <c r="KB49">
        <v>14.135</v>
      </c>
      <c r="KC49">
        <v>102.381</v>
      </c>
      <c r="KD49">
        <v>102.98399999999999</v>
      </c>
    </row>
    <row r="50" spans="1:290" x14ac:dyDescent="0.35">
      <c r="A50">
        <v>32</v>
      </c>
      <c r="B50">
        <v>1559760864.0999999</v>
      </c>
      <c r="C50">
        <v>9901.0999999046307</v>
      </c>
      <c r="D50" t="s">
        <v>557</v>
      </c>
      <c r="E50" t="s">
        <v>558</v>
      </c>
      <c r="F50">
        <v>15</v>
      </c>
      <c r="G50">
        <v>1559760855.5999999</v>
      </c>
      <c r="H50">
        <f t="shared" si="0"/>
        <v>2.7067803328238152E-3</v>
      </c>
      <c r="I50">
        <f t="shared" si="1"/>
        <v>2.7067803328238154</v>
      </c>
      <c r="J50">
        <f t="shared" si="2"/>
        <v>14.710514170207647</v>
      </c>
      <c r="K50">
        <f t="shared" si="3"/>
        <v>407.16856250000001</v>
      </c>
      <c r="L50">
        <f t="shared" si="4"/>
        <v>302.62763514430952</v>
      </c>
      <c r="M50">
        <f t="shared" si="5"/>
        <v>30.494897344392463</v>
      </c>
      <c r="N50">
        <f t="shared" si="6"/>
        <v>41.029179339092565</v>
      </c>
      <c r="O50">
        <f t="shared" si="7"/>
        <v>0.24949669651971773</v>
      </c>
      <c r="P50">
        <f t="shared" si="8"/>
        <v>2.9407301672161683</v>
      </c>
      <c r="Q50">
        <f t="shared" si="9"/>
        <v>0.2383051632858324</v>
      </c>
      <c r="R50">
        <f t="shared" si="10"/>
        <v>0.14990440357331478</v>
      </c>
      <c r="S50">
        <f t="shared" si="11"/>
        <v>77.174130054731279</v>
      </c>
      <c r="T50">
        <f t="shared" si="12"/>
        <v>23.263852495840101</v>
      </c>
      <c r="U50">
        <f t="shared" si="13"/>
        <v>23.263852495840101</v>
      </c>
      <c r="V50">
        <f t="shared" si="14"/>
        <v>2.865068252782327</v>
      </c>
      <c r="W50">
        <f t="shared" si="15"/>
        <v>60.057833850003647</v>
      </c>
      <c r="X50">
        <f t="shared" si="16"/>
        <v>1.7467006424161897</v>
      </c>
      <c r="Y50">
        <f t="shared" si="17"/>
        <v>2.9083643722126742</v>
      </c>
      <c r="Z50">
        <f t="shared" si="18"/>
        <v>1.1183676103661373</v>
      </c>
      <c r="AA50">
        <f t="shared" si="19"/>
        <v>-119.36901267753025</v>
      </c>
      <c r="AB50">
        <f t="shared" si="20"/>
        <v>39.402899808657068</v>
      </c>
      <c r="AC50">
        <f t="shared" si="21"/>
        <v>2.7884744390155221</v>
      </c>
      <c r="AD50">
        <f t="shared" si="22"/>
        <v>-3.508375126386909E-3</v>
      </c>
      <c r="AE50">
        <f t="shared" si="23"/>
        <v>14.740364608983143</v>
      </c>
      <c r="AF50">
        <f t="shared" si="24"/>
        <v>2.7093248796272822</v>
      </c>
      <c r="AG50">
        <f t="shared" si="25"/>
        <v>14.710514170207647</v>
      </c>
      <c r="AH50">
        <v>432.28236984818398</v>
      </c>
      <c r="AI50">
        <v>414.39519999999999</v>
      </c>
      <c r="AJ50">
        <v>-1.7037585870796101E-3</v>
      </c>
      <c r="AK50">
        <v>67.0510586552017</v>
      </c>
      <c r="AL50">
        <f t="shared" si="26"/>
        <v>2.7067803328238154</v>
      </c>
      <c r="AM50">
        <v>14.141043257329599</v>
      </c>
      <c r="AN50">
        <v>17.3312624242424</v>
      </c>
      <c r="AO50">
        <v>-6.33690357784479E-6</v>
      </c>
      <c r="AP50">
        <v>78.048086678214602</v>
      </c>
      <c r="AQ50">
        <v>13</v>
      </c>
      <c r="AR50">
        <v>3</v>
      </c>
      <c r="AS50">
        <f t="shared" si="27"/>
        <v>1</v>
      </c>
      <c r="AT50">
        <f t="shared" si="28"/>
        <v>0</v>
      </c>
      <c r="AU50">
        <f t="shared" si="29"/>
        <v>53841.453101745275</v>
      </c>
      <c r="AV50" t="s">
        <v>475</v>
      </c>
      <c r="AW50">
        <v>10180.799999999999</v>
      </c>
      <c r="AX50">
        <v>1165.95461538462</v>
      </c>
      <c r="AY50">
        <v>5702.59</v>
      </c>
      <c r="AZ50">
        <f t="shared" si="30"/>
        <v>0.79553946270297882</v>
      </c>
      <c r="BA50">
        <v>-1.5131041934509299</v>
      </c>
      <c r="BB50" t="s">
        <v>559</v>
      </c>
      <c r="BC50">
        <v>10174.5</v>
      </c>
      <c r="BD50">
        <v>1682.69769230769</v>
      </c>
      <c r="BE50">
        <v>3576.68</v>
      </c>
      <c r="BF50">
        <f t="shared" si="31"/>
        <v>0.52953641580804267</v>
      </c>
      <c r="BG50">
        <v>0.5</v>
      </c>
      <c r="BH50">
        <f t="shared" si="32"/>
        <v>336.5891603398656</v>
      </c>
      <c r="BI50">
        <f t="shared" si="33"/>
        <v>14.710514170207647</v>
      </c>
      <c r="BJ50">
        <f t="shared" si="34"/>
        <v>89.118108783105512</v>
      </c>
      <c r="BK50">
        <f t="shared" si="35"/>
        <v>4.8200061901212253E-2</v>
      </c>
      <c r="BL50">
        <f t="shared" si="36"/>
        <v>0.59438082243868628</v>
      </c>
      <c r="BM50">
        <f t="shared" si="37"/>
        <v>1039.6131134966474</v>
      </c>
      <c r="BN50" t="s">
        <v>430</v>
      </c>
      <c r="BO50">
        <v>0</v>
      </c>
      <c r="BP50">
        <f t="shared" si="38"/>
        <v>1039.6131134966474</v>
      </c>
      <c r="BQ50">
        <f t="shared" si="39"/>
        <v>0.70933572097681441</v>
      </c>
      <c r="BR50">
        <f t="shared" si="40"/>
        <v>0.74652438915500674</v>
      </c>
      <c r="BS50">
        <f t="shared" si="41"/>
        <v>0.45591261800016464</v>
      </c>
      <c r="BT50">
        <f t="shared" si="42"/>
        <v>0.78564830311208844</v>
      </c>
      <c r="BU50">
        <f t="shared" si="43"/>
        <v>0.46860940317341304</v>
      </c>
      <c r="BV50">
        <f t="shared" si="44"/>
        <v>0.46122161340000589</v>
      </c>
      <c r="BW50">
        <f t="shared" si="45"/>
        <v>0.53877838659999411</v>
      </c>
      <c r="DF50">
        <f t="shared" si="46"/>
        <v>400.0028125</v>
      </c>
      <c r="DG50">
        <f t="shared" si="47"/>
        <v>336.5891603398656</v>
      </c>
      <c r="DH50">
        <f t="shared" si="48"/>
        <v>0.84146698428493072</v>
      </c>
      <c r="DI50">
        <f t="shared" si="49"/>
        <v>0.1929339685698617</v>
      </c>
      <c r="DJ50">
        <v>1559760855.5999999</v>
      </c>
      <c r="DK50">
        <v>407.16856250000001</v>
      </c>
      <c r="DL50">
        <v>426.17087500000002</v>
      </c>
      <c r="DM50">
        <v>17.334043749999999</v>
      </c>
      <c r="DN50">
        <v>14.140874999999999</v>
      </c>
      <c r="DO50">
        <v>406.33556249999998</v>
      </c>
      <c r="DP50">
        <v>17.312043750000001</v>
      </c>
      <c r="DQ50">
        <v>500.26068750000002</v>
      </c>
      <c r="DR50">
        <v>100.6670625</v>
      </c>
      <c r="DS50">
        <v>9.9998412499999995E-2</v>
      </c>
      <c r="DT50">
        <v>23.512387499999999</v>
      </c>
      <c r="DU50">
        <v>22.406018750000001</v>
      </c>
      <c r="DV50">
        <v>999.9</v>
      </c>
      <c r="DW50">
        <v>0</v>
      </c>
      <c r="DX50">
        <v>0</v>
      </c>
      <c r="DY50">
        <v>9997.1856250000001</v>
      </c>
      <c r="DZ50">
        <v>0</v>
      </c>
      <c r="EA50">
        <v>3.1038950000000001</v>
      </c>
      <c r="EB50">
        <v>-18.946774999999999</v>
      </c>
      <c r="EC50">
        <v>414.40718750000002</v>
      </c>
      <c r="ED50">
        <v>432.28368749999998</v>
      </c>
      <c r="EE50">
        <v>3.1923875000000002</v>
      </c>
      <c r="EF50">
        <v>426.17087500000002</v>
      </c>
      <c r="EG50">
        <v>14.140874999999999</v>
      </c>
      <c r="EH50">
        <v>1.7448868749999999</v>
      </c>
      <c r="EI50">
        <v>1.4235187499999999</v>
      </c>
      <c r="EJ50">
        <v>15.30163125</v>
      </c>
      <c r="EK50">
        <v>12.170518749999999</v>
      </c>
      <c r="EL50">
        <v>400.0028125</v>
      </c>
      <c r="EM50">
        <v>0.95004200000000005</v>
      </c>
      <c r="EN50">
        <v>4.9957700000000001E-2</v>
      </c>
      <c r="EO50">
        <v>0</v>
      </c>
      <c r="EP50">
        <v>1682.6881249999999</v>
      </c>
      <c r="EQ50">
        <v>8.4936600000000002</v>
      </c>
      <c r="ER50">
        <v>3865.36625</v>
      </c>
      <c r="ES50">
        <v>3645.745625</v>
      </c>
      <c r="ET50">
        <v>39.183124999999997</v>
      </c>
      <c r="EU50">
        <v>42.186999999999998</v>
      </c>
      <c r="EV50">
        <v>40.871062500000001</v>
      </c>
      <c r="EW50">
        <v>42.125</v>
      </c>
      <c r="EX50">
        <v>41.686999999999998</v>
      </c>
      <c r="EY50">
        <v>371.950625</v>
      </c>
      <c r="EZ50">
        <v>19.559999999999999</v>
      </c>
      <c r="FA50">
        <v>0</v>
      </c>
      <c r="FB50">
        <v>299</v>
      </c>
      <c r="FC50">
        <v>0</v>
      </c>
      <c r="FD50">
        <v>1682.69769230769</v>
      </c>
      <c r="FE50">
        <v>0.88136752887960601</v>
      </c>
      <c r="FF50">
        <v>1.51418804418916</v>
      </c>
      <c r="FG50">
        <v>3865.38807692308</v>
      </c>
      <c r="FH50">
        <v>15</v>
      </c>
      <c r="FI50">
        <v>1559760900.0999999</v>
      </c>
      <c r="FJ50" t="s">
        <v>560</v>
      </c>
      <c r="FK50">
        <v>1559760900.0999999</v>
      </c>
      <c r="FL50">
        <v>1559760892.0999999</v>
      </c>
      <c r="FM50">
        <v>33</v>
      </c>
      <c r="FN50">
        <v>-5.5E-2</v>
      </c>
      <c r="FO50">
        <v>1E-3</v>
      </c>
      <c r="FP50">
        <v>0.83299999999999996</v>
      </c>
      <c r="FQ50">
        <v>2.1999999999999999E-2</v>
      </c>
      <c r="FR50">
        <v>426</v>
      </c>
      <c r="FS50">
        <v>14</v>
      </c>
      <c r="FT50">
        <v>0.09</v>
      </c>
      <c r="FU50">
        <v>0.02</v>
      </c>
      <c r="FV50">
        <v>-18.932670000000002</v>
      </c>
      <c r="FW50">
        <v>-0.171933834586494</v>
      </c>
      <c r="FX50">
        <v>3.6255387185906401E-2</v>
      </c>
      <c r="FY50">
        <v>1</v>
      </c>
      <c r="FZ50">
        <v>407.22438361356302</v>
      </c>
      <c r="GA50">
        <v>2.55002348698899E-2</v>
      </c>
      <c r="GB50">
        <v>1.40608626820991E-2</v>
      </c>
      <c r="GC50">
        <v>1</v>
      </c>
      <c r="GD50">
        <v>3.1923249999999999</v>
      </c>
      <c r="GE50">
        <v>-2.8899248120281399E-3</v>
      </c>
      <c r="GF50">
        <v>1.8371077812692001E-3</v>
      </c>
      <c r="GG50">
        <v>1</v>
      </c>
      <c r="GH50">
        <v>3</v>
      </c>
      <c r="GI50">
        <v>3</v>
      </c>
      <c r="GJ50" t="s">
        <v>432</v>
      </c>
      <c r="GK50">
        <v>2.9670999999999998</v>
      </c>
      <c r="GL50">
        <v>2.8429500000000001</v>
      </c>
      <c r="GM50">
        <v>9.9676399999999998E-2</v>
      </c>
      <c r="GN50">
        <v>0.102774</v>
      </c>
      <c r="GO50">
        <v>9.0889999999999999E-2</v>
      </c>
      <c r="GP50">
        <v>7.7899700000000002E-2</v>
      </c>
      <c r="GQ50">
        <v>31341.4</v>
      </c>
      <c r="GR50">
        <v>26899.1</v>
      </c>
      <c r="GS50">
        <v>32007.5</v>
      </c>
      <c r="GT50">
        <v>28489.5</v>
      </c>
      <c r="GU50">
        <v>44028.3</v>
      </c>
      <c r="GV50">
        <v>40140.699999999997</v>
      </c>
      <c r="GW50">
        <v>49857</v>
      </c>
      <c r="GX50">
        <v>44839.3</v>
      </c>
      <c r="GY50">
        <v>1.98065</v>
      </c>
      <c r="GZ50">
        <v>1.98732</v>
      </c>
      <c r="HA50">
        <v>5.6229500000000002E-2</v>
      </c>
      <c r="HB50">
        <v>0</v>
      </c>
      <c r="HC50">
        <v>21.483899999999998</v>
      </c>
      <c r="HD50">
        <v>999.9</v>
      </c>
      <c r="HE50">
        <v>50.603999999999999</v>
      </c>
      <c r="HF50">
        <v>26.364999999999998</v>
      </c>
      <c r="HG50">
        <v>17.331700000000001</v>
      </c>
      <c r="HH50">
        <v>63.398499999999999</v>
      </c>
      <c r="HI50">
        <v>32.075299999999999</v>
      </c>
      <c r="HJ50">
        <v>1</v>
      </c>
      <c r="HK50">
        <v>2.29167E-3</v>
      </c>
      <c r="HL50">
        <v>0.63089899999999999</v>
      </c>
      <c r="HM50">
        <v>20.293700000000001</v>
      </c>
      <c r="HN50">
        <v>5.2348100000000004</v>
      </c>
      <c r="HO50">
        <v>12.057700000000001</v>
      </c>
      <c r="HP50">
        <v>4.9836999999999998</v>
      </c>
      <c r="HQ50">
        <v>3.2869799999999998</v>
      </c>
      <c r="HR50">
        <v>9999</v>
      </c>
      <c r="HS50">
        <v>9999</v>
      </c>
      <c r="HT50">
        <v>999.9</v>
      </c>
      <c r="HU50">
        <v>9999</v>
      </c>
      <c r="HV50">
        <v>1.8730199999999999</v>
      </c>
      <c r="HW50">
        <v>1.8791199999999999</v>
      </c>
      <c r="HX50">
        <v>1.8714</v>
      </c>
      <c r="HY50">
        <v>1.8709499999999999</v>
      </c>
      <c r="HZ50">
        <v>1.8709899999999999</v>
      </c>
      <c r="IA50">
        <v>1.87216</v>
      </c>
      <c r="IB50">
        <v>1.87408</v>
      </c>
      <c r="IC50">
        <v>1.8752899999999999</v>
      </c>
      <c r="ID50">
        <v>5</v>
      </c>
      <c r="IE50">
        <v>0</v>
      </c>
      <c r="IF50">
        <v>0</v>
      </c>
      <c r="IG50">
        <v>0</v>
      </c>
      <c r="IH50" t="s">
        <v>433</v>
      </c>
      <c r="II50" t="s">
        <v>434</v>
      </c>
      <c r="IJ50" t="s">
        <v>435</v>
      </c>
      <c r="IK50" t="s">
        <v>435</v>
      </c>
      <c r="IL50" t="s">
        <v>435</v>
      </c>
      <c r="IM50" t="s">
        <v>435</v>
      </c>
      <c r="IN50">
        <v>0</v>
      </c>
      <c r="IO50">
        <v>100</v>
      </c>
      <c r="IP50">
        <v>100</v>
      </c>
      <c r="IQ50">
        <v>0.83299999999999996</v>
      </c>
      <c r="IR50">
        <v>2.1999999999999999E-2</v>
      </c>
      <c r="IS50">
        <v>0.88859999999999695</v>
      </c>
      <c r="IT50">
        <v>0</v>
      </c>
      <c r="IU50">
        <v>0</v>
      </c>
      <c r="IV50">
        <v>0</v>
      </c>
      <c r="IW50">
        <v>2.1230000000002702E-2</v>
      </c>
      <c r="IX50">
        <v>0</v>
      </c>
      <c r="IY50">
        <v>0</v>
      </c>
      <c r="IZ50">
        <v>0</v>
      </c>
      <c r="JA50">
        <v>-1</v>
      </c>
      <c r="JB50">
        <v>-1</v>
      </c>
      <c r="JC50">
        <v>-1</v>
      </c>
      <c r="JD50">
        <v>-1</v>
      </c>
      <c r="JE50">
        <v>4.7</v>
      </c>
      <c r="JF50">
        <v>4.5999999999999996</v>
      </c>
      <c r="JG50">
        <v>0.161133</v>
      </c>
      <c r="JH50">
        <v>4.99878</v>
      </c>
      <c r="JI50">
        <v>1.39893</v>
      </c>
      <c r="JJ50">
        <v>2.2705099999999998</v>
      </c>
      <c r="JK50">
        <v>1.5490699999999999</v>
      </c>
      <c r="JL50">
        <v>2.16309</v>
      </c>
      <c r="JM50">
        <v>30.609300000000001</v>
      </c>
      <c r="JN50">
        <v>24.245100000000001</v>
      </c>
      <c r="JO50">
        <v>2</v>
      </c>
      <c r="JP50">
        <v>479.09500000000003</v>
      </c>
      <c r="JQ50">
        <v>514.82299999999998</v>
      </c>
      <c r="JR50">
        <v>22.0002</v>
      </c>
      <c r="JS50">
        <v>27.075600000000001</v>
      </c>
      <c r="JT50">
        <v>30.0001</v>
      </c>
      <c r="JU50">
        <v>27.4084</v>
      </c>
      <c r="JV50">
        <v>27.4223</v>
      </c>
      <c r="JW50">
        <v>-1</v>
      </c>
      <c r="JX50">
        <v>26.98</v>
      </c>
      <c r="JY50">
        <v>54.936999999999998</v>
      </c>
      <c r="JZ50">
        <v>22</v>
      </c>
      <c r="KA50">
        <v>400</v>
      </c>
      <c r="KB50">
        <v>14.153700000000001</v>
      </c>
      <c r="KC50">
        <v>102.38</v>
      </c>
      <c r="KD50">
        <v>102.986</v>
      </c>
    </row>
    <row r="51" spans="1:290" x14ac:dyDescent="0.35">
      <c r="A51">
        <v>33</v>
      </c>
      <c r="B51">
        <v>1559761164.0999999</v>
      </c>
      <c r="C51">
        <v>10201.0999999046</v>
      </c>
      <c r="D51" t="s">
        <v>561</v>
      </c>
      <c r="E51" t="s">
        <v>562</v>
      </c>
      <c r="F51">
        <v>15</v>
      </c>
      <c r="G51">
        <v>1559761156.0999999</v>
      </c>
      <c r="H51">
        <f t="shared" si="0"/>
        <v>2.7080646124509936E-3</v>
      </c>
      <c r="I51">
        <f t="shared" si="1"/>
        <v>2.7080646124509937</v>
      </c>
      <c r="J51">
        <f t="shared" si="2"/>
        <v>14.792029292477755</v>
      </c>
      <c r="K51">
        <f t="shared" si="3"/>
        <v>407.16160000000002</v>
      </c>
      <c r="L51">
        <f t="shared" si="4"/>
        <v>301.9757249579398</v>
      </c>
      <c r="M51">
        <f t="shared" si="5"/>
        <v>30.426478586869585</v>
      </c>
      <c r="N51">
        <f t="shared" si="6"/>
        <v>41.02479994218433</v>
      </c>
      <c r="O51">
        <f t="shared" si="7"/>
        <v>0.24923710577527039</v>
      </c>
      <c r="P51">
        <f t="shared" si="8"/>
        <v>2.941564350754565</v>
      </c>
      <c r="Q51">
        <f t="shared" si="9"/>
        <v>0.23807130358073175</v>
      </c>
      <c r="R51">
        <f t="shared" si="10"/>
        <v>0.14975607831110746</v>
      </c>
      <c r="S51">
        <f t="shared" si="11"/>
        <v>77.174919440569809</v>
      </c>
      <c r="T51">
        <f t="shared" si="12"/>
        <v>23.265282232873613</v>
      </c>
      <c r="U51">
        <f t="shared" si="13"/>
        <v>23.265282232873613</v>
      </c>
      <c r="V51">
        <f t="shared" si="14"/>
        <v>2.8653156992657607</v>
      </c>
      <c r="W51">
        <f t="shared" si="15"/>
        <v>60.007512066531476</v>
      </c>
      <c r="X51">
        <f t="shared" si="16"/>
        <v>1.7454151998382665</v>
      </c>
      <c r="Y51">
        <f t="shared" si="17"/>
        <v>2.9086611654605696</v>
      </c>
      <c r="Z51">
        <f t="shared" si="18"/>
        <v>1.1199004994274941</v>
      </c>
      <c r="AA51">
        <f t="shared" si="19"/>
        <v>-119.42564940908882</v>
      </c>
      <c r="AB51">
        <f t="shared" si="20"/>
        <v>39.455747477096352</v>
      </c>
      <c r="AC51">
        <f t="shared" si="21"/>
        <v>2.7914666558644674</v>
      </c>
      <c r="AD51">
        <f t="shared" si="22"/>
        <v>-3.5158355581899059E-3</v>
      </c>
      <c r="AE51">
        <f t="shared" si="23"/>
        <v>14.596901938731966</v>
      </c>
      <c r="AF51">
        <f t="shared" si="24"/>
        <v>2.7120579810768897</v>
      </c>
      <c r="AG51">
        <f t="shared" si="25"/>
        <v>14.792029292477755</v>
      </c>
      <c r="AH51">
        <v>432.05779183782602</v>
      </c>
      <c r="AI51">
        <v>414.23276969697002</v>
      </c>
      <c r="AJ51">
        <v>-3.11542490488021E-2</v>
      </c>
      <c r="AK51">
        <v>67.051150949875094</v>
      </c>
      <c r="AL51">
        <f t="shared" si="26"/>
        <v>2.7080646124509937</v>
      </c>
      <c r="AM51">
        <v>14.1288868110779</v>
      </c>
      <c r="AN51">
        <v>17.320584848484799</v>
      </c>
      <c r="AO51">
        <v>5.6593213168839399E-6</v>
      </c>
      <c r="AP51">
        <v>78.048885278775501</v>
      </c>
      <c r="AQ51">
        <v>13</v>
      </c>
      <c r="AR51">
        <v>3</v>
      </c>
      <c r="AS51">
        <f t="shared" si="27"/>
        <v>1</v>
      </c>
      <c r="AT51">
        <f t="shared" si="28"/>
        <v>0</v>
      </c>
      <c r="AU51">
        <f t="shared" si="29"/>
        <v>53865.459965725495</v>
      </c>
      <c r="AV51" t="s">
        <v>475</v>
      </c>
      <c r="AW51">
        <v>10180.799999999999</v>
      </c>
      <c r="AX51">
        <v>1165.95461538462</v>
      </c>
      <c r="AY51">
        <v>5702.59</v>
      </c>
      <c r="AZ51">
        <f t="shared" si="30"/>
        <v>0.79553946270297882</v>
      </c>
      <c r="BA51">
        <v>-1.5131041934509299</v>
      </c>
      <c r="BB51" t="s">
        <v>563</v>
      </c>
      <c r="BC51">
        <v>10173.4</v>
      </c>
      <c r="BD51">
        <v>1689.49961538462</v>
      </c>
      <c r="BE51">
        <v>3566.13</v>
      </c>
      <c r="BF51">
        <f t="shared" si="31"/>
        <v>0.52623723325155836</v>
      </c>
      <c r="BG51">
        <v>0.5</v>
      </c>
      <c r="BH51">
        <f t="shared" si="32"/>
        <v>336.592178053618</v>
      </c>
      <c r="BI51">
        <f t="shared" si="33"/>
        <v>14.792029292477755</v>
      </c>
      <c r="BJ51">
        <f t="shared" si="34"/>
        <v>88.563668256525915</v>
      </c>
      <c r="BK51">
        <f t="shared" si="35"/>
        <v>4.8441807472220384E-2</v>
      </c>
      <c r="BL51">
        <f t="shared" si="36"/>
        <v>0.59909762123085808</v>
      </c>
      <c r="BM51">
        <f t="shared" si="37"/>
        <v>1038.7199202887209</v>
      </c>
      <c r="BN51" t="s">
        <v>430</v>
      </c>
      <c r="BO51">
        <v>0</v>
      </c>
      <c r="BP51">
        <f t="shared" si="38"/>
        <v>1038.7199202887209</v>
      </c>
      <c r="BQ51">
        <f t="shared" si="39"/>
        <v>0.70872628864098597</v>
      </c>
      <c r="BR51">
        <f t="shared" si="40"/>
        <v>0.74251123696941124</v>
      </c>
      <c r="BS51">
        <f t="shared" si="41"/>
        <v>0.45808737453772708</v>
      </c>
      <c r="BT51">
        <f t="shared" si="42"/>
        <v>0.78187219010918385</v>
      </c>
      <c r="BU51">
        <f t="shared" si="43"/>
        <v>0.47093491516756114</v>
      </c>
      <c r="BV51">
        <f t="shared" si="44"/>
        <v>0.45650274546097858</v>
      </c>
      <c r="BW51">
        <f t="shared" si="45"/>
        <v>0.54349725453902142</v>
      </c>
      <c r="DF51">
        <f t="shared" si="46"/>
        <v>400.00633333333298</v>
      </c>
      <c r="DG51">
        <f t="shared" si="47"/>
        <v>336.592178053618</v>
      </c>
      <c r="DH51">
        <f t="shared" si="48"/>
        <v>0.84146712190461559</v>
      </c>
      <c r="DI51">
        <f t="shared" si="49"/>
        <v>0.19293424380923105</v>
      </c>
      <c r="DJ51">
        <v>1559761156.0999999</v>
      </c>
      <c r="DK51">
        <v>407.16160000000002</v>
      </c>
      <c r="DL51">
        <v>425.9932</v>
      </c>
      <c r="DM51">
        <v>17.322839999999999</v>
      </c>
      <c r="DN51">
        <v>14.1264066666667</v>
      </c>
      <c r="DO51">
        <v>406.31959999999998</v>
      </c>
      <c r="DP51">
        <v>17.300840000000001</v>
      </c>
      <c r="DQ51">
        <v>500.25959999999998</v>
      </c>
      <c r="DR51">
        <v>100.658066666667</v>
      </c>
      <c r="DS51">
        <v>9.9961453333333297E-2</v>
      </c>
      <c r="DT51">
        <v>23.51408</v>
      </c>
      <c r="DU51">
        <v>22.3901133333333</v>
      </c>
      <c r="DV51">
        <v>999.9</v>
      </c>
      <c r="DW51">
        <v>0</v>
      </c>
      <c r="DX51">
        <v>0</v>
      </c>
      <c r="DY51">
        <v>10002.8246666667</v>
      </c>
      <c r="DZ51">
        <v>0</v>
      </c>
      <c r="EA51">
        <v>3.0061580000000001</v>
      </c>
      <c r="EB51">
        <v>-18.840146666666701</v>
      </c>
      <c r="EC51">
        <v>414.330266666667</v>
      </c>
      <c r="ED51">
        <v>432.09706666666699</v>
      </c>
      <c r="EE51">
        <v>3.1962839999999999</v>
      </c>
      <c r="EF51">
        <v>425.9932</v>
      </c>
      <c r="EG51">
        <v>14.1264066666667</v>
      </c>
      <c r="EH51">
        <v>1.743668</v>
      </c>
      <c r="EI51">
        <v>1.4219373333333301</v>
      </c>
      <c r="EJ51">
        <v>15.290753333333299</v>
      </c>
      <c r="EK51">
        <v>12.15362</v>
      </c>
      <c r="EL51">
        <v>400.00633333333298</v>
      </c>
      <c r="EM51">
        <v>0.95003633333333304</v>
      </c>
      <c r="EN51">
        <v>4.9963406666666703E-2</v>
      </c>
      <c r="EO51">
        <v>0</v>
      </c>
      <c r="EP51">
        <v>1689.538</v>
      </c>
      <c r="EQ51">
        <v>8.4936600000000002</v>
      </c>
      <c r="ER51">
        <v>3874.4960000000001</v>
      </c>
      <c r="ES51">
        <v>3645.7733333333299</v>
      </c>
      <c r="ET51">
        <v>39.162199999999999</v>
      </c>
      <c r="EU51">
        <v>42.162199999999999</v>
      </c>
      <c r="EV51">
        <v>40.858199999999997</v>
      </c>
      <c r="EW51">
        <v>42.125</v>
      </c>
      <c r="EX51">
        <v>41.686999999999998</v>
      </c>
      <c r="EY51">
        <v>371.952</v>
      </c>
      <c r="EZ51">
        <v>19.562000000000001</v>
      </c>
      <c r="FA51">
        <v>0</v>
      </c>
      <c r="FB51">
        <v>298.60000014305098</v>
      </c>
      <c r="FC51">
        <v>0</v>
      </c>
      <c r="FD51">
        <v>1689.49961538462</v>
      </c>
      <c r="FE51">
        <v>0.219145283502819</v>
      </c>
      <c r="FF51">
        <v>56.185641017235497</v>
      </c>
      <c r="FG51">
        <v>3874.7196153846198</v>
      </c>
      <c r="FH51">
        <v>15</v>
      </c>
      <c r="FI51">
        <v>1559761191.0999999</v>
      </c>
      <c r="FJ51" t="s">
        <v>564</v>
      </c>
      <c r="FK51">
        <v>1559761185.0999999</v>
      </c>
      <c r="FL51">
        <v>1559761191.0999999</v>
      </c>
      <c r="FM51">
        <v>34</v>
      </c>
      <c r="FN51">
        <v>8.9999999999999993E-3</v>
      </c>
      <c r="FO51">
        <v>0</v>
      </c>
      <c r="FP51">
        <v>0.84199999999999997</v>
      </c>
      <c r="FQ51">
        <v>2.1999999999999999E-2</v>
      </c>
      <c r="FR51">
        <v>426</v>
      </c>
      <c r="FS51">
        <v>14</v>
      </c>
      <c r="FT51">
        <v>0.1</v>
      </c>
      <c r="FU51">
        <v>0.03</v>
      </c>
      <c r="FV51">
        <v>-18.846128571428601</v>
      </c>
      <c r="FW51">
        <v>0.216116883116867</v>
      </c>
      <c r="FX51">
        <v>5.1040853318522802E-2</v>
      </c>
      <c r="FY51">
        <v>1</v>
      </c>
      <c r="FZ51">
        <v>407.16667121126602</v>
      </c>
      <c r="GA51">
        <v>3.8736037891196402E-2</v>
      </c>
      <c r="GB51">
        <v>3.2607060734551802E-2</v>
      </c>
      <c r="GC51">
        <v>1</v>
      </c>
      <c r="GD51">
        <v>3.1976238095238099</v>
      </c>
      <c r="GE51">
        <v>-4.1788831168829803E-2</v>
      </c>
      <c r="GF51">
        <v>6.8926575676346302E-3</v>
      </c>
      <c r="GG51">
        <v>1</v>
      </c>
      <c r="GH51">
        <v>3</v>
      </c>
      <c r="GI51">
        <v>3</v>
      </c>
      <c r="GJ51" t="s">
        <v>432</v>
      </c>
      <c r="GK51">
        <v>2.9674100000000001</v>
      </c>
      <c r="GL51">
        <v>2.843</v>
      </c>
      <c r="GM51">
        <v>9.9642800000000004E-2</v>
      </c>
      <c r="GN51">
        <v>0.102728</v>
      </c>
      <c r="GO51">
        <v>9.0846399999999994E-2</v>
      </c>
      <c r="GP51">
        <v>7.7829999999999996E-2</v>
      </c>
      <c r="GQ51">
        <v>31340.799999999999</v>
      </c>
      <c r="GR51">
        <v>26900.2</v>
      </c>
      <c r="GS51">
        <v>32005.7</v>
      </c>
      <c r="GT51">
        <v>28489.200000000001</v>
      </c>
      <c r="GU51">
        <v>44028.1</v>
      </c>
      <c r="GV51">
        <v>40143.5</v>
      </c>
      <c r="GW51">
        <v>49854.3</v>
      </c>
      <c r="GX51">
        <v>44839</v>
      </c>
      <c r="GY51">
        <v>1.9803200000000001</v>
      </c>
      <c r="GZ51">
        <v>1.98725</v>
      </c>
      <c r="HA51">
        <v>5.4825100000000002E-2</v>
      </c>
      <c r="HB51">
        <v>0</v>
      </c>
      <c r="HC51">
        <v>21.4907</v>
      </c>
      <c r="HD51">
        <v>999.9</v>
      </c>
      <c r="HE51">
        <v>50.457999999999998</v>
      </c>
      <c r="HF51">
        <v>26.375</v>
      </c>
      <c r="HG51">
        <v>17.2944</v>
      </c>
      <c r="HH51">
        <v>63.1586</v>
      </c>
      <c r="HI51">
        <v>32.399799999999999</v>
      </c>
      <c r="HJ51">
        <v>1</v>
      </c>
      <c r="HK51">
        <v>2.20783E-3</v>
      </c>
      <c r="HL51">
        <v>0.620556</v>
      </c>
      <c r="HM51">
        <v>20.293900000000001</v>
      </c>
      <c r="HN51">
        <v>5.2349600000000001</v>
      </c>
      <c r="HO51">
        <v>12.0573</v>
      </c>
      <c r="HP51">
        <v>4.9837999999999996</v>
      </c>
      <c r="HQ51">
        <v>3.2869999999999999</v>
      </c>
      <c r="HR51">
        <v>9999</v>
      </c>
      <c r="HS51">
        <v>9999</v>
      </c>
      <c r="HT51">
        <v>999.9</v>
      </c>
      <c r="HU51">
        <v>9999</v>
      </c>
      <c r="HV51">
        <v>1.8730199999999999</v>
      </c>
      <c r="HW51">
        <v>1.8791199999999999</v>
      </c>
      <c r="HX51">
        <v>1.8714500000000001</v>
      </c>
      <c r="HY51">
        <v>1.8709899999999999</v>
      </c>
      <c r="HZ51">
        <v>1.87103</v>
      </c>
      <c r="IA51">
        <v>1.87215</v>
      </c>
      <c r="IB51">
        <v>1.87408</v>
      </c>
      <c r="IC51">
        <v>1.8752899999999999</v>
      </c>
      <c r="ID51">
        <v>5</v>
      </c>
      <c r="IE51">
        <v>0</v>
      </c>
      <c r="IF51">
        <v>0</v>
      </c>
      <c r="IG51">
        <v>0</v>
      </c>
      <c r="IH51" t="s">
        <v>433</v>
      </c>
      <c r="II51" t="s">
        <v>434</v>
      </c>
      <c r="IJ51" t="s">
        <v>435</v>
      </c>
      <c r="IK51" t="s">
        <v>435</v>
      </c>
      <c r="IL51" t="s">
        <v>435</v>
      </c>
      <c r="IM51" t="s">
        <v>435</v>
      </c>
      <c r="IN51">
        <v>0</v>
      </c>
      <c r="IO51">
        <v>100</v>
      </c>
      <c r="IP51">
        <v>100</v>
      </c>
      <c r="IQ51">
        <v>0.84199999999999997</v>
      </c>
      <c r="IR51">
        <v>2.1999999999999999E-2</v>
      </c>
      <c r="IS51">
        <v>0.83330000000006499</v>
      </c>
      <c r="IT51">
        <v>0</v>
      </c>
      <c r="IU51">
        <v>0</v>
      </c>
      <c r="IV51">
        <v>0</v>
      </c>
      <c r="IW51">
        <v>2.18399999999974E-2</v>
      </c>
      <c r="IX51">
        <v>0</v>
      </c>
      <c r="IY51">
        <v>0</v>
      </c>
      <c r="IZ51">
        <v>0</v>
      </c>
      <c r="JA51">
        <v>-1</v>
      </c>
      <c r="JB51">
        <v>-1</v>
      </c>
      <c r="JC51">
        <v>-1</v>
      </c>
      <c r="JD51">
        <v>-1</v>
      </c>
      <c r="JE51">
        <v>4.4000000000000004</v>
      </c>
      <c r="JF51">
        <v>4.5</v>
      </c>
      <c r="JG51">
        <v>0.161133</v>
      </c>
      <c r="JH51">
        <v>4.99878</v>
      </c>
      <c r="JI51">
        <v>1.39893</v>
      </c>
      <c r="JJ51">
        <v>2.2692899999999998</v>
      </c>
      <c r="JK51">
        <v>1.5478499999999999</v>
      </c>
      <c r="JL51">
        <v>2.32544</v>
      </c>
      <c r="JM51">
        <v>30.6309</v>
      </c>
      <c r="JN51">
        <v>24.245100000000001</v>
      </c>
      <c r="JO51">
        <v>2</v>
      </c>
      <c r="JP51">
        <v>478.90300000000002</v>
      </c>
      <c r="JQ51">
        <v>514.74599999999998</v>
      </c>
      <c r="JR51">
        <v>21.999600000000001</v>
      </c>
      <c r="JS51">
        <v>27.075600000000001</v>
      </c>
      <c r="JT51">
        <v>30</v>
      </c>
      <c r="JU51">
        <v>27.4084</v>
      </c>
      <c r="JV51">
        <v>27.42</v>
      </c>
      <c r="JW51">
        <v>-1</v>
      </c>
      <c r="JX51">
        <v>26.8047</v>
      </c>
      <c r="JY51">
        <v>54.842100000000002</v>
      </c>
      <c r="JZ51">
        <v>22</v>
      </c>
      <c r="KA51">
        <v>400</v>
      </c>
      <c r="KB51">
        <v>14.1378</v>
      </c>
      <c r="KC51">
        <v>102.374</v>
      </c>
      <c r="KD51">
        <v>102.985</v>
      </c>
    </row>
    <row r="52" spans="1:290" x14ac:dyDescent="0.35">
      <c r="A52">
        <v>34</v>
      </c>
      <c r="B52">
        <v>1559761763.0999999</v>
      </c>
      <c r="C52">
        <v>10800.0999999046</v>
      </c>
      <c r="D52" t="s">
        <v>565</v>
      </c>
      <c r="E52" t="s">
        <v>566</v>
      </c>
      <c r="F52">
        <v>15</v>
      </c>
      <c r="G52">
        <v>1559761755.0999999</v>
      </c>
      <c r="H52">
        <f t="shared" si="0"/>
        <v>2.6908144170724839E-3</v>
      </c>
      <c r="I52">
        <f t="shared" si="1"/>
        <v>2.6908144170724837</v>
      </c>
      <c r="J52">
        <f t="shared" si="2"/>
        <v>14.717218269660581</v>
      </c>
      <c r="K52">
        <f t="shared" si="3"/>
        <v>401.83626666666697</v>
      </c>
      <c r="L52">
        <f t="shared" si="4"/>
        <v>296.85368442693328</v>
      </c>
      <c r="M52">
        <f t="shared" si="5"/>
        <v>29.908306056433119</v>
      </c>
      <c r="N52">
        <f t="shared" si="6"/>
        <v>40.485406375339387</v>
      </c>
      <c r="O52">
        <f t="shared" si="7"/>
        <v>0.24817705151456182</v>
      </c>
      <c r="P52">
        <f t="shared" si="8"/>
        <v>2.9404096624731877</v>
      </c>
      <c r="Q52">
        <f t="shared" si="9"/>
        <v>0.23709962033842405</v>
      </c>
      <c r="R52">
        <f t="shared" si="10"/>
        <v>0.1491413188012421</v>
      </c>
      <c r="S52">
        <f t="shared" si="11"/>
        <v>77.16950516524868</v>
      </c>
      <c r="T52">
        <f t="shared" si="12"/>
        <v>23.263552740283295</v>
      </c>
      <c r="U52">
        <f t="shared" si="13"/>
        <v>23.263552740283295</v>
      </c>
      <c r="V52">
        <f t="shared" si="14"/>
        <v>2.8650163760610949</v>
      </c>
      <c r="W52">
        <f t="shared" si="15"/>
        <v>60.110893125960686</v>
      </c>
      <c r="X52">
        <f t="shared" si="16"/>
        <v>1.7477806882215312</v>
      </c>
      <c r="Y52">
        <f t="shared" si="17"/>
        <v>2.9075939440112895</v>
      </c>
      <c r="Z52">
        <f t="shared" si="18"/>
        <v>1.1172356878395637</v>
      </c>
      <c r="AA52">
        <f t="shared" si="19"/>
        <v>-118.66491579289654</v>
      </c>
      <c r="AB52">
        <f t="shared" si="20"/>
        <v>38.74954552967511</v>
      </c>
      <c r="AC52">
        <f t="shared" si="21"/>
        <v>2.7424714352741004</v>
      </c>
      <c r="AD52">
        <f t="shared" si="22"/>
        <v>-3.393662698648825E-3</v>
      </c>
      <c r="AE52">
        <f t="shared" si="23"/>
        <v>14.382281085510973</v>
      </c>
      <c r="AF52">
        <f t="shared" si="24"/>
        <v>2.6934511733694944</v>
      </c>
      <c r="AG52">
        <f t="shared" si="25"/>
        <v>14.717218269660581</v>
      </c>
      <c r="AH52">
        <v>426.35909864122198</v>
      </c>
      <c r="AI52">
        <v>408.70138181818203</v>
      </c>
      <c r="AJ52">
        <v>-4.5242739402522603E-2</v>
      </c>
      <c r="AK52">
        <v>67.050079744984799</v>
      </c>
      <c r="AL52">
        <f t="shared" si="26"/>
        <v>2.6908144170724837</v>
      </c>
      <c r="AM52">
        <v>14.1735777535728</v>
      </c>
      <c r="AN52">
        <v>17.3448842424242</v>
      </c>
      <c r="AO52">
        <v>1.7555373505802099E-7</v>
      </c>
      <c r="AP52">
        <v>78.039979125717807</v>
      </c>
      <c r="AQ52">
        <v>13</v>
      </c>
      <c r="AR52">
        <v>3</v>
      </c>
      <c r="AS52">
        <f t="shared" si="27"/>
        <v>1</v>
      </c>
      <c r="AT52">
        <f t="shared" si="28"/>
        <v>0</v>
      </c>
      <c r="AU52">
        <f t="shared" si="29"/>
        <v>53832.484192122014</v>
      </c>
      <c r="AV52" t="s">
        <v>475</v>
      </c>
      <c r="AW52">
        <v>10180.799999999999</v>
      </c>
      <c r="AX52">
        <v>1165.95461538462</v>
      </c>
      <c r="AY52">
        <v>5702.59</v>
      </c>
      <c r="AZ52">
        <f t="shared" si="30"/>
        <v>0.79553946270297882</v>
      </c>
      <c r="BA52">
        <v>-1.5131041934509299</v>
      </c>
      <c r="BB52" t="s">
        <v>567</v>
      </c>
      <c r="BC52">
        <v>10171.6</v>
      </c>
      <c r="BD52">
        <v>1700.9816000000001</v>
      </c>
      <c r="BE52">
        <v>3559.86</v>
      </c>
      <c r="BF52">
        <f t="shared" si="31"/>
        <v>0.52217738899844379</v>
      </c>
      <c r="BG52">
        <v>0.5</v>
      </c>
      <c r="BH52">
        <f t="shared" si="32"/>
        <v>336.56871024929126</v>
      </c>
      <c r="BI52">
        <f t="shared" si="33"/>
        <v>14.717218269660581</v>
      </c>
      <c r="BJ52">
        <f t="shared" si="34"/>
        <v>87.874285168274341</v>
      </c>
      <c r="BK52">
        <f t="shared" si="35"/>
        <v>4.8222909524447355E-2</v>
      </c>
      <c r="BL52">
        <f t="shared" si="36"/>
        <v>0.60191412021821078</v>
      </c>
      <c r="BM52">
        <f t="shared" si="37"/>
        <v>1038.1873074551531</v>
      </c>
      <c r="BN52" t="s">
        <v>430</v>
      </c>
      <c r="BO52">
        <v>0</v>
      </c>
      <c r="BP52">
        <f t="shared" si="38"/>
        <v>1038.1873074551531</v>
      </c>
      <c r="BQ52">
        <f t="shared" si="39"/>
        <v>0.70836288296305105</v>
      </c>
      <c r="BR52">
        <f t="shared" si="40"/>
        <v>0.73716085576674839</v>
      </c>
      <c r="BS52">
        <f t="shared" si="41"/>
        <v>0.45937929060557803</v>
      </c>
      <c r="BT52">
        <f t="shared" si="42"/>
        <v>0.7765045402154267</v>
      </c>
      <c r="BU52">
        <f t="shared" si="43"/>
        <v>0.47231699670341981</v>
      </c>
      <c r="BV52">
        <f t="shared" si="44"/>
        <v>0.44992317612948723</v>
      </c>
      <c r="BW52">
        <f t="shared" si="45"/>
        <v>0.55007682387051271</v>
      </c>
      <c r="DF52">
        <f t="shared" si="46"/>
        <v>399.97846666666698</v>
      </c>
      <c r="DG52">
        <f t="shared" si="47"/>
        <v>336.56871024929126</v>
      </c>
      <c r="DH52">
        <f t="shared" si="48"/>
        <v>0.84146707460074344</v>
      </c>
      <c r="DI52">
        <f t="shared" si="49"/>
        <v>0.19293414920148691</v>
      </c>
      <c r="DJ52">
        <v>1559761755.0999999</v>
      </c>
      <c r="DK52">
        <v>401.83626666666697</v>
      </c>
      <c r="DL52">
        <v>420.38406666666702</v>
      </c>
      <c r="DM52">
        <v>17.347526666666699</v>
      </c>
      <c r="DN52">
        <v>14.173120000000001</v>
      </c>
      <c r="DO52">
        <v>400.94926666666697</v>
      </c>
      <c r="DP52">
        <v>17.3225266666667</v>
      </c>
      <c r="DQ52">
        <v>500.26226666666702</v>
      </c>
      <c r="DR52">
        <v>100.651</v>
      </c>
      <c r="DS52">
        <v>0.100001673333333</v>
      </c>
      <c r="DT52">
        <v>23.5079933333333</v>
      </c>
      <c r="DU52">
        <v>22.391493333333301</v>
      </c>
      <c r="DV52">
        <v>999.9</v>
      </c>
      <c r="DW52">
        <v>0</v>
      </c>
      <c r="DX52">
        <v>0</v>
      </c>
      <c r="DY52">
        <v>9996.9580000000005</v>
      </c>
      <c r="DZ52">
        <v>0</v>
      </c>
      <c r="EA52">
        <v>2.6598999999999999</v>
      </c>
      <c r="EB52">
        <v>-18.592646666666699</v>
      </c>
      <c r="EC52">
        <v>408.883266666667</v>
      </c>
      <c r="ED52">
        <v>426.428</v>
      </c>
      <c r="EE52">
        <v>3.1713326666666699</v>
      </c>
      <c r="EF52">
        <v>420.38406666666702</v>
      </c>
      <c r="EG52">
        <v>14.173120000000001</v>
      </c>
      <c r="EH52">
        <v>1.745738</v>
      </c>
      <c r="EI52">
        <v>1.4265380000000001</v>
      </c>
      <c r="EJ52">
        <v>15.309200000000001</v>
      </c>
      <c r="EK52">
        <v>12.2027066666667</v>
      </c>
      <c r="EL52">
        <v>399.97846666666698</v>
      </c>
      <c r="EM52">
        <v>0.95003773333333297</v>
      </c>
      <c r="EN52">
        <v>4.9961999999999999E-2</v>
      </c>
      <c r="EO52">
        <v>0</v>
      </c>
      <c r="EP52">
        <v>1700.96</v>
      </c>
      <c r="EQ52">
        <v>8.4936600000000002</v>
      </c>
      <c r="ER52">
        <v>3882.1759999999999</v>
      </c>
      <c r="ES52">
        <v>3645.5146666666701</v>
      </c>
      <c r="ET52">
        <v>39.125</v>
      </c>
      <c r="EU52">
        <v>42.125</v>
      </c>
      <c r="EV52">
        <v>40.811999999999998</v>
      </c>
      <c r="EW52">
        <v>42.070399999999999</v>
      </c>
      <c r="EX52">
        <v>41.6415333333333</v>
      </c>
      <c r="EY52">
        <v>371.92599999999999</v>
      </c>
      <c r="EZ52">
        <v>19.559999999999999</v>
      </c>
      <c r="FA52">
        <v>0</v>
      </c>
      <c r="FB52">
        <v>597.79999995231606</v>
      </c>
      <c r="FC52">
        <v>0</v>
      </c>
      <c r="FD52">
        <v>1700.9816000000001</v>
      </c>
      <c r="FE52">
        <v>-0.230000004004598</v>
      </c>
      <c r="FF52">
        <v>-3.9661538934844498</v>
      </c>
      <c r="FG52">
        <v>3882.4204</v>
      </c>
      <c r="FH52">
        <v>15</v>
      </c>
      <c r="FI52">
        <v>1559761789.0999999</v>
      </c>
      <c r="FJ52" t="s">
        <v>568</v>
      </c>
      <c r="FK52">
        <v>1559761788.0999999</v>
      </c>
      <c r="FL52">
        <v>1559761789.0999999</v>
      </c>
      <c r="FM52">
        <v>35</v>
      </c>
      <c r="FN52">
        <v>4.3999999999999997E-2</v>
      </c>
      <c r="FO52">
        <v>3.0000000000000001E-3</v>
      </c>
      <c r="FP52">
        <v>0.88700000000000001</v>
      </c>
      <c r="FQ52">
        <v>2.5000000000000001E-2</v>
      </c>
      <c r="FR52">
        <v>420</v>
      </c>
      <c r="FS52">
        <v>14</v>
      </c>
      <c r="FT52">
        <v>0.09</v>
      </c>
      <c r="FU52">
        <v>0.02</v>
      </c>
      <c r="FV52">
        <v>-18.607747619047601</v>
      </c>
      <c r="FW52">
        <v>0.106761038961018</v>
      </c>
      <c r="FX52">
        <v>3.8697023621826601E-2</v>
      </c>
      <c r="FY52">
        <v>1</v>
      </c>
      <c r="FZ52">
        <v>401.81179636446001</v>
      </c>
      <c r="GA52">
        <v>-0.79314734150972399</v>
      </c>
      <c r="GB52">
        <v>6.7766364768484202E-2</v>
      </c>
      <c r="GC52">
        <v>1</v>
      </c>
      <c r="GD52">
        <v>3.1717238095238098</v>
      </c>
      <c r="GE52">
        <v>-8.8028571428516705E-3</v>
      </c>
      <c r="GF52">
        <v>2.9440067873085099E-3</v>
      </c>
      <c r="GG52">
        <v>1</v>
      </c>
      <c r="GH52">
        <v>3</v>
      </c>
      <c r="GI52">
        <v>3</v>
      </c>
      <c r="GJ52" t="s">
        <v>432</v>
      </c>
      <c r="GK52">
        <v>2.9673600000000002</v>
      </c>
      <c r="GL52">
        <v>2.8428900000000001</v>
      </c>
      <c r="GM52">
        <v>9.8619899999999996E-2</v>
      </c>
      <c r="GN52">
        <v>0.10167900000000001</v>
      </c>
      <c r="GO52">
        <v>9.0932899999999997E-2</v>
      </c>
      <c r="GP52">
        <v>7.8015100000000004E-2</v>
      </c>
      <c r="GQ52">
        <v>31374.5</v>
      </c>
      <c r="GR52">
        <v>26933.7</v>
      </c>
      <c r="GS52">
        <v>32003.7</v>
      </c>
      <c r="GT52">
        <v>28491.3</v>
      </c>
      <c r="GU52">
        <v>44019.4</v>
      </c>
      <c r="GV52">
        <v>40139.1</v>
      </c>
      <c r="GW52">
        <v>49849.3</v>
      </c>
      <c r="GX52">
        <v>44843.199999999997</v>
      </c>
      <c r="GY52">
        <v>1.98115</v>
      </c>
      <c r="GZ52">
        <v>1.9868699999999999</v>
      </c>
      <c r="HA52">
        <v>5.4553200000000003E-2</v>
      </c>
      <c r="HB52">
        <v>0</v>
      </c>
      <c r="HC52">
        <v>21.4925</v>
      </c>
      <c r="HD52">
        <v>999.9</v>
      </c>
      <c r="HE52">
        <v>50.481999999999999</v>
      </c>
      <c r="HF52">
        <v>26.405000000000001</v>
      </c>
      <c r="HG52">
        <v>17.3337</v>
      </c>
      <c r="HH52">
        <v>63.378700000000002</v>
      </c>
      <c r="HI52">
        <v>31.963100000000001</v>
      </c>
      <c r="HJ52">
        <v>1</v>
      </c>
      <c r="HK52">
        <v>1.6158500000000001E-3</v>
      </c>
      <c r="HL52">
        <v>0.611765</v>
      </c>
      <c r="HM52">
        <v>20.293800000000001</v>
      </c>
      <c r="HN52">
        <v>5.2360100000000003</v>
      </c>
      <c r="HO52">
        <v>12.057700000000001</v>
      </c>
      <c r="HP52">
        <v>4.9836999999999998</v>
      </c>
      <c r="HQ52">
        <v>3.2869299999999999</v>
      </c>
      <c r="HR52">
        <v>9999</v>
      </c>
      <c r="HS52">
        <v>9999</v>
      </c>
      <c r="HT52">
        <v>999.9</v>
      </c>
      <c r="HU52">
        <v>9999</v>
      </c>
      <c r="HV52">
        <v>1.8730599999999999</v>
      </c>
      <c r="HW52">
        <v>1.8791199999999999</v>
      </c>
      <c r="HX52">
        <v>1.87148</v>
      </c>
      <c r="HY52">
        <v>1.87103</v>
      </c>
      <c r="HZ52">
        <v>1.87103</v>
      </c>
      <c r="IA52">
        <v>1.87222</v>
      </c>
      <c r="IB52">
        <v>1.87408</v>
      </c>
      <c r="IC52">
        <v>1.87531</v>
      </c>
      <c r="ID52">
        <v>5</v>
      </c>
      <c r="IE52">
        <v>0</v>
      </c>
      <c r="IF52">
        <v>0</v>
      </c>
      <c r="IG52">
        <v>0</v>
      </c>
      <c r="IH52" t="s">
        <v>433</v>
      </c>
      <c r="II52" t="s">
        <v>434</v>
      </c>
      <c r="IJ52" t="s">
        <v>435</v>
      </c>
      <c r="IK52" t="s">
        <v>435</v>
      </c>
      <c r="IL52" t="s">
        <v>435</v>
      </c>
      <c r="IM52" t="s">
        <v>435</v>
      </c>
      <c r="IN52">
        <v>0</v>
      </c>
      <c r="IO52">
        <v>100</v>
      </c>
      <c r="IP52">
        <v>100</v>
      </c>
      <c r="IQ52">
        <v>0.88700000000000001</v>
      </c>
      <c r="IR52">
        <v>2.5000000000000001E-2</v>
      </c>
      <c r="IS52">
        <v>0.84218181818170001</v>
      </c>
      <c r="IT52">
        <v>0</v>
      </c>
      <c r="IU52">
        <v>0</v>
      </c>
      <c r="IV52">
        <v>0</v>
      </c>
      <c r="IW52">
        <v>2.1936363636362099E-2</v>
      </c>
      <c r="IX52">
        <v>0</v>
      </c>
      <c r="IY52">
        <v>0</v>
      </c>
      <c r="IZ52">
        <v>0</v>
      </c>
      <c r="JA52">
        <v>-1</v>
      </c>
      <c r="JB52">
        <v>-1</v>
      </c>
      <c r="JC52">
        <v>-1</v>
      </c>
      <c r="JD52">
        <v>-1</v>
      </c>
      <c r="JE52">
        <v>9.6</v>
      </c>
      <c r="JF52">
        <v>9.5</v>
      </c>
      <c r="JG52">
        <v>0.161133</v>
      </c>
      <c r="JH52">
        <v>4.99878</v>
      </c>
      <c r="JI52">
        <v>1.39893</v>
      </c>
      <c r="JJ52">
        <v>2.2692899999999998</v>
      </c>
      <c r="JK52">
        <v>1.5478499999999999</v>
      </c>
      <c r="JL52">
        <v>2.2778299999999998</v>
      </c>
      <c r="JM52">
        <v>30.6524</v>
      </c>
      <c r="JN52">
        <v>24.245100000000001</v>
      </c>
      <c r="JO52">
        <v>2</v>
      </c>
      <c r="JP52">
        <v>479.35300000000001</v>
      </c>
      <c r="JQ52">
        <v>514.45500000000004</v>
      </c>
      <c r="JR52">
        <v>22</v>
      </c>
      <c r="JS52">
        <v>27.0641</v>
      </c>
      <c r="JT52">
        <v>30.0001</v>
      </c>
      <c r="JU52">
        <v>27.4038</v>
      </c>
      <c r="JV52">
        <v>27.4177</v>
      </c>
      <c r="JW52">
        <v>-1</v>
      </c>
      <c r="JX52">
        <v>26.809200000000001</v>
      </c>
      <c r="JY52">
        <v>55.232199999999999</v>
      </c>
      <c r="JZ52">
        <v>22</v>
      </c>
      <c r="KA52">
        <v>400</v>
      </c>
      <c r="KB52">
        <v>14.1839</v>
      </c>
      <c r="KC52">
        <v>102.366</v>
      </c>
      <c r="KD52">
        <v>102.99299999999999</v>
      </c>
    </row>
    <row r="53" spans="1:290" x14ac:dyDescent="0.35">
      <c r="A53">
        <v>35</v>
      </c>
      <c r="B53">
        <v>1559762063.0999999</v>
      </c>
      <c r="C53">
        <v>11100.0999999046</v>
      </c>
      <c r="D53" t="s">
        <v>569</v>
      </c>
      <c r="E53" t="s">
        <v>570</v>
      </c>
      <c r="F53">
        <v>15</v>
      </c>
      <c r="G53">
        <v>1559762055.0999999</v>
      </c>
      <c r="H53">
        <f t="shared" si="0"/>
        <v>2.6978785121866931E-3</v>
      </c>
      <c r="I53">
        <f t="shared" si="1"/>
        <v>2.6978785121866933</v>
      </c>
      <c r="J53">
        <f t="shared" si="2"/>
        <v>14.58710380249142</v>
      </c>
      <c r="K53">
        <f t="shared" si="3"/>
        <v>401.76673333333298</v>
      </c>
      <c r="L53">
        <f t="shared" si="4"/>
        <v>297.98429510170996</v>
      </c>
      <c r="M53">
        <f t="shared" si="5"/>
        <v>30.023022889691362</v>
      </c>
      <c r="N53">
        <f t="shared" si="6"/>
        <v>40.479488447758683</v>
      </c>
      <c r="O53">
        <f t="shared" si="7"/>
        <v>0.24905561497754131</v>
      </c>
      <c r="P53">
        <f t="shared" si="8"/>
        <v>2.9408580069156658</v>
      </c>
      <c r="Q53">
        <f t="shared" si="9"/>
        <v>0.23790312831496863</v>
      </c>
      <c r="R53">
        <f t="shared" si="10"/>
        <v>0.14964984152305988</v>
      </c>
      <c r="S53">
        <f t="shared" si="11"/>
        <v>77.174208606355464</v>
      </c>
      <c r="T53">
        <f t="shared" si="12"/>
        <v>23.260013410368366</v>
      </c>
      <c r="U53">
        <f t="shared" si="13"/>
        <v>23.260013410368366</v>
      </c>
      <c r="V53">
        <f t="shared" si="14"/>
        <v>2.8644039096484799</v>
      </c>
      <c r="W53">
        <f t="shared" si="15"/>
        <v>60.124341136093108</v>
      </c>
      <c r="X53">
        <f t="shared" si="16"/>
        <v>1.7479854973037083</v>
      </c>
      <c r="Y53">
        <f t="shared" si="17"/>
        <v>2.9072842450732139</v>
      </c>
      <c r="Z53">
        <f t="shared" si="18"/>
        <v>1.1164184123447716</v>
      </c>
      <c r="AA53">
        <f t="shared" si="19"/>
        <v>-118.97644238743317</v>
      </c>
      <c r="AB53">
        <f t="shared" si="20"/>
        <v>39.036505330556423</v>
      </c>
      <c r="AC53">
        <f t="shared" si="21"/>
        <v>2.7622854429834809</v>
      </c>
      <c r="AD53">
        <f t="shared" si="22"/>
        <v>-3.443007537796916E-3</v>
      </c>
      <c r="AE53">
        <f t="shared" si="23"/>
        <v>14.403583379020604</v>
      </c>
      <c r="AF53">
        <f t="shared" si="24"/>
        <v>2.690954981363745</v>
      </c>
      <c r="AG53">
        <f t="shared" si="25"/>
        <v>14.58710380249142</v>
      </c>
      <c r="AH53">
        <v>426.40554873188</v>
      </c>
      <c r="AI53">
        <v>408.76852121212102</v>
      </c>
      <c r="AJ53">
        <v>-2.0030166188265801E-2</v>
      </c>
      <c r="AK53">
        <v>67.051395573854293</v>
      </c>
      <c r="AL53">
        <f t="shared" si="26"/>
        <v>2.6978785121866933</v>
      </c>
      <c r="AM53">
        <v>14.1789170066588</v>
      </c>
      <c r="AN53">
        <v>17.358253333333298</v>
      </c>
      <c r="AO53">
        <v>2.93721837986161E-5</v>
      </c>
      <c r="AP53">
        <v>78.050831297465507</v>
      </c>
      <c r="AQ53">
        <v>13</v>
      </c>
      <c r="AR53">
        <v>3</v>
      </c>
      <c r="AS53">
        <f t="shared" si="27"/>
        <v>1</v>
      </c>
      <c r="AT53">
        <f t="shared" si="28"/>
        <v>0</v>
      </c>
      <c r="AU53">
        <f t="shared" si="29"/>
        <v>53846.035358739464</v>
      </c>
      <c r="AV53" t="s">
        <v>475</v>
      </c>
      <c r="AW53">
        <v>10180.799999999999</v>
      </c>
      <c r="AX53">
        <v>1165.95461538462</v>
      </c>
      <c r="AY53">
        <v>5702.59</v>
      </c>
      <c r="AZ53">
        <f t="shared" si="30"/>
        <v>0.79553946270297882</v>
      </c>
      <c r="BA53">
        <v>-1.5131041934509299</v>
      </c>
      <c r="BB53" t="s">
        <v>571</v>
      </c>
      <c r="BC53">
        <v>10174.700000000001</v>
      </c>
      <c r="BD53">
        <v>1710.7753846153801</v>
      </c>
      <c r="BE53">
        <v>3560.54</v>
      </c>
      <c r="BF53">
        <f t="shared" si="31"/>
        <v>0.51951799878238125</v>
      </c>
      <c r="BG53">
        <v>0.5</v>
      </c>
      <c r="BH53">
        <f t="shared" si="32"/>
        <v>336.58948830317769</v>
      </c>
      <c r="BI53">
        <f t="shared" si="33"/>
        <v>14.58710380249142</v>
      </c>
      <c r="BJ53">
        <f t="shared" si="34"/>
        <v>87.432148687226302</v>
      </c>
      <c r="BK53">
        <f t="shared" si="35"/>
        <v>4.7833365436060024E-2</v>
      </c>
      <c r="BL53">
        <f t="shared" si="36"/>
        <v>0.60160818302841712</v>
      </c>
      <c r="BM53">
        <f t="shared" si="37"/>
        <v>1038.2451351319189</v>
      </c>
      <c r="BN53" t="s">
        <v>430</v>
      </c>
      <c r="BO53">
        <v>0</v>
      </c>
      <c r="BP53">
        <f t="shared" si="38"/>
        <v>1038.2451351319189</v>
      </c>
      <c r="BQ53">
        <f t="shared" si="39"/>
        <v>0.70840233921486095</v>
      </c>
      <c r="BR53">
        <f t="shared" si="40"/>
        <v>0.73336573021226226</v>
      </c>
      <c r="BS53">
        <f t="shared" si="41"/>
        <v>0.45923919908537514</v>
      </c>
      <c r="BT53">
        <f t="shared" si="42"/>
        <v>0.77247803618484479</v>
      </c>
      <c r="BU53">
        <f t="shared" si="43"/>
        <v>0.47216710588294397</v>
      </c>
      <c r="BV53">
        <f t="shared" si="44"/>
        <v>0.44506918237927012</v>
      </c>
      <c r="BW53">
        <f t="shared" si="45"/>
        <v>0.55493081762072993</v>
      </c>
      <c r="DF53">
        <f t="shared" si="46"/>
        <v>400.00319999999999</v>
      </c>
      <c r="DG53">
        <f t="shared" si="47"/>
        <v>336.58948830317769</v>
      </c>
      <c r="DH53">
        <f t="shared" si="48"/>
        <v>0.8414669890220321</v>
      </c>
      <c r="DI53">
        <f t="shared" si="49"/>
        <v>0.19293397804406431</v>
      </c>
      <c r="DJ53">
        <v>1559762055.0999999</v>
      </c>
      <c r="DK53">
        <v>401.76673333333298</v>
      </c>
      <c r="DL53">
        <v>420.33826666666698</v>
      </c>
      <c r="DM53">
        <v>17.3490933333333</v>
      </c>
      <c r="DN53">
        <v>14.1777</v>
      </c>
      <c r="DO53">
        <v>400.85173333333302</v>
      </c>
      <c r="DP53">
        <v>17.324093333333298</v>
      </c>
      <c r="DQ53">
        <v>500.27273333333301</v>
      </c>
      <c r="DR53">
        <v>100.65366666666699</v>
      </c>
      <c r="DS53">
        <v>0.100042113333333</v>
      </c>
      <c r="DT53">
        <v>23.506226666666699</v>
      </c>
      <c r="DU53">
        <v>22.39508</v>
      </c>
      <c r="DV53">
        <v>999.9</v>
      </c>
      <c r="DW53">
        <v>0</v>
      </c>
      <c r="DX53">
        <v>0</v>
      </c>
      <c r="DY53">
        <v>9999.2433333333302</v>
      </c>
      <c r="DZ53">
        <v>0</v>
      </c>
      <c r="EA53">
        <v>2.63443133333333</v>
      </c>
      <c r="EB53">
        <v>-18.599713333333298</v>
      </c>
      <c r="EC53">
        <v>408.83126666666698</v>
      </c>
      <c r="ED53">
        <v>426.383266666667</v>
      </c>
      <c r="EE53">
        <v>3.17108533333333</v>
      </c>
      <c r="EF53">
        <v>420.33826666666698</v>
      </c>
      <c r="EG53">
        <v>14.1777</v>
      </c>
      <c r="EH53">
        <v>1.746218</v>
      </c>
      <c r="EI53">
        <v>1.427038</v>
      </c>
      <c r="EJ53">
        <v>15.313499999999999</v>
      </c>
      <c r="EK53">
        <v>12.2080133333333</v>
      </c>
      <c r="EL53">
        <v>400.00319999999999</v>
      </c>
      <c r="EM53">
        <v>0.95003966666666695</v>
      </c>
      <c r="EN53">
        <v>4.9960033333333299E-2</v>
      </c>
      <c r="EO53">
        <v>0</v>
      </c>
      <c r="EP53">
        <v>1710.7860000000001</v>
      </c>
      <c r="EQ53">
        <v>8.4936600000000002</v>
      </c>
      <c r="ER53">
        <v>3906.2433333333302</v>
      </c>
      <c r="ES53">
        <v>3645.748</v>
      </c>
      <c r="ET53">
        <v>39.125</v>
      </c>
      <c r="EU53">
        <v>42.125</v>
      </c>
      <c r="EV53">
        <v>40.811999999999998</v>
      </c>
      <c r="EW53">
        <v>42.066200000000002</v>
      </c>
      <c r="EX53">
        <v>41.686999999999998</v>
      </c>
      <c r="EY53">
        <v>371.94933333333302</v>
      </c>
      <c r="EZ53">
        <v>19.559999999999999</v>
      </c>
      <c r="FA53">
        <v>0</v>
      </c>
      <c r="FB53">
        <v>298.60000014305098</v>
      </c>
      <c r="FC53">
        <v>0</v>
      </c>
      <c r="FD53">
        <v>1710.7753846153801</v>
      </c>
      <c r="FE53">
        <v>3.2232478640068698</v>
      </c>
      <c r="FF53">
        <v>6.4153846358117201</v>
      </c>
      <c r="FG53">
        <v>3906.2711538461499</v>
      </c>
      <c r="FH53">
        <v>15</v>
      </c>
      <c r="FI53">
        <v>1559762101.0999999</v>
      </c>
      <c r="FJ53" t="s">
        <v>572</v>
      </c>
      <c r="FK53">
        <v>1559762101.0999999</v>
      </c>
      <c r="FL53">
        <v>1559762093.0999999</v>
      </c>
      <c r="FM53">
        <v>36</v>
      </c>
      <c r="FN53">
        <v>2.8000000000000001E-2</v>
      </c>
      <c r="FO53">
        <v>0</v>
      </c>
      <c r="FP53">
        <v>0.91500000000000004</v>
      </c>
      <c r="FQ53">
        <v>2.5000000000000001E-2</v>
      </c>
      <c r="FR53">
        <v>421</v>
      </c>
      <c r="FS53">
        <v>14</v>
      </c>
      <c r="FT53">
        <v>0.13</v>
      </c>
      <c r="FU53">
        <v>0.03</v>
      </c>
      <c r="FV53">
        <v>-18.587080952381001</v>
      </c>
      <c r="FW53">
        <v>-0.32174025974027098</v>
      </c>
      <c r="FX53">
        <v>5.0717054697490299E-2</v>
      </c>
      <c r="FY53">
        <v>1</v>
      </c>
      <c r="FZ53">
        <v>401.74348394292502</v>
      </c>
      <c r="GA53">
        <v>-0.15423559742759901</v>
      </c>
      <c r="GB53">
        <v>2.53500871189812E-2</v>
      </c>
      <c r="GC53">
        <v>1</v>
      </c>
      <c r="GD53">
        <v>3.1695642857142898</v>
      </c>
      <c r="GE53">
        <v>3.6187012987010103E-2</v>
      </c>
      <c r="GF53">
        <v>4.0773796107053803E-3</v>
      </c>
      <c r="GG53">
        <v>1</v>
      </c>
      <c r="GH53">
        <v>3</v>
      </c>
      <c r="GI53">
        <v>3</v>
      </c>
      <c r="GJ53" t="s">
        <v>432</v>
      </c>
      <c r="GK53">
        <v>2.9671099999999999</v>
      </c>
      <c r="GL53">
        <v>2.8429799999999998</v>
      </c>
      <c r="GM53">
        <v>9.8623100000000005E-2</v>
      </c>
      <c r="GN53">
        <v>0.101705</v>
      </c>
      <c r="GO53">
        <v>9.0966199999999997E-2</v>
      </c>
      <c r="GP53">
        <v>7.8039899999999995E-2</v>
      </c>
      <c r="GQ53">
        <v>31372.7</v>
      </c>
      <c r="GR53">
        <v>26931.8</v>
      </c>
      <c r="GS53">
        <v>32002</v>
      </c>
      <c r="GT53">
        <v>28490.2</v>
      </c>
      <c r="GU53">
        <v>44015.8</v>
      </c>
      <c r="GV53">
        <v>40136.9</v>
      </c>
      <c r="GW53">
        <v>49847.1</v>
      </c>
      <c r="GX53">
        <v>44841.9</v>
      </c>
      <c r="GY53">
        <v>1.98105</v>
      </c>
      <c r="GZ53">
        <v>1.98675</v>
      </c>
      <c r="HA53">
        <v>5.4851200000000003E-2</v>
      </c>
      <c r="HB53">
        <v>0</v>
      </c>
      <c r="HC53">
        <v>21.487100000000002</v>
      </c>
      <c r="HD53">
        <v>999.9</v>
      </c>
      <c r="HE53">
        <v>50.58</v>
      </c>
      <c r="HF53">
        <v>26.414999999999999</v>
      </c>
      <c r="HG53">
        <v>17.3767</v>
      </c>
      <c r="HH53">
        <v>63.0488</v>
      </c>
      <c r="HI53">
        <v>32.419899999999998</v>
      </c>
      <c r="HJ53">
        <v>1</v>
      </c>
      <c r="HK53">
        <v>2.5558899999999999E-3</v>
      </c>
      <c r="HL53">
        <v>0.61478500000000003</v>
      </c>
      <c r="HM53">
        <v>20.293700000000001</v>
      </c>
      <c r="HN53">
        <v>5.2352600000000002</v>
      </c>
      <c r="HO53">
        <v>12.057700000000001</v>
      </c>
      <c r="HP53">
        <v>4.9837999999999996</v>
      </c>
      <c r="HQ53">
        <v>3.2868499999999998</v>
      </c>
      <c r="HR53">
        <v>9999</v>
      </c>
      <c r="HS53">
        <v>9999</v>
      </c>
      <c r="HT53">
        <v>999.9</v>
      </c>
      <c r="HU53">
        <v>9999</v>
      </c>
      <c r="HV53">
        <v>1.8730500000000001</v>
      </c>
      <c r="HW53">
        <v>1.8791199999999999</v>
      </c>
      <c r="HX53">
        <v>1.8714900000000001</v>
      </c>
      <c r="HY53">
        <v>1.87103</v>
      </c>
      <c r="HZ53">
        <v>1.87103</v>
      </c>
      <c r="IA53">
        <v>1.8722300000000001</v>
      </c>
      <c r="IB53">
        <v>1.87408</v>
      </c>
      <c r="IC53">
        <v>1.87531</v>
      </c>
      <c r="ID53">
        <v>5</v>
      </c>
      <c r="IE53">
        <v>0</v>
      </c>
      <c r="IF53">
        <v>0</v>
      </c>
      <c r="IG53">
        <v>0</v>
      </c>
      <c r="IH53" t="s">
        <v>433</v>
      </c>
      <c r="II53" t="s">
        <v>434</v>
      </c>
      <c r="IJ53" t="s">
        <v>435</v>
      </c>
      <c r="IK53" t="s">
        <v>435</v>
      </c>
      <c r="IL53" t="s">
        <v>435</v>
      </c>
      <c r="IM53" t="s">
        <v>435</v>
      </c>
      <c r="IN53">
        <v>0</v>
      </c>
      <c r="IO53">
        <v>100</v>
      </c>
      <c r="IP53">
        <v>100</v>
      </c>
      <c r="IQ53">
        <v>0.91500000000000004</v>
      </c>
      <c r="IR53">
        <v>2.5000000000000001E-2</v>
      </c>
      <c r="IS53">
        <v>0.88663636363634202</v>
      </c>
      <c r="IT53">
        <v>0</v>
      </c>
      <c r="IU53">
        <v>0</v>
      </c>
      <c r="IV53">
        <v>0</v>
      </c>
      <c r="IW53">
        <v>2.4689999999997901E-2</v>
      </c>
      <c r="IX53">
        <v>0</v>
      </c>
      <c r="IY53">
        <v>0</v>
      </c>
      <c r="IZ53">
        <v>0</v>
      </c>
      <c r="JA53">
        <v>-1</v>
      </c>
      <c r="JB53">
        <v>-1</v>
      </c>
      <c r="JC53">
        <v>-1</v>
      </c>
      <c r="JD53">
        <v>-1</v>
      </c>
      <c r="JE53">
        <v>4.5999999999999996</v>
      </c>
      <c r="JF53">
        <v>4.5999999999999996</v>
      </c>
      <c r="JG53">
        <v>0.161133</v>
      </c>
      <c r="JH53">
        <v>4.99878</v>
      </c>
      <c r="JI53">
        <v>1.39893</v>
      </c>
      <c r="JJ53">
        <v>2.2692899999999998</v>
      </c>
      <c r="JK53">
        <v>1.5478499999999999</v>
      </c>
      <c r="JL53">
        <v>2.2997999999999998</v>
      </c>
      <c r="JM53">
        <v>30.6524</v>
      </c>
      <c r="JN53">
        <v>24.253900000000002</v>
      </c>
      <c r="JO53">
        <v>2</v>
      </c>
      <c r="JP53">
        <v>479.31299999999999</v>
      </c>
      <c r="JQ53">
        <v>514.36599999999999</v>
      </c>
      <c r="JR53">
        <v>22.0001</v>
      </c>
      <c r="JS53">
        <v>27.0733</v>
      </c>
      <c r="JT53">
        <v>30</v>
      </c>
      <c r="JU53">
        <v>27.406099999999999</v>
      </c>
      <c r="JV53">
        <v>27.4177</v>
      </c>
      <c r="JW53">
        <v>-1</v>
      </c>
      <c r="JX53">
        <v>27.022300000000001</v>
      </c>
      <c r="JY53">
        <v>55.352499999999999</v>
      </c>
      <c r="JZ53">
        <v>22</v>
      </c>
      <c r="KA53">
        <v>400</v>
      </c>
      <c r="KB53">
        <v>14.199299999999999</v>
      </c>
      <c r="KC53">
        <v>102.361</v>
      </c>
      <c r="KD53">
        <v>102.99</v>
      </c>
    </row>
    <row r="54" spans="1:290" x14ac:dyDescent="0.35">
      <c r="A54">
        <v>36</v>
      </c>
      <c r="B54">
        <v>1559762364</v>
      </c>
      <c r="C54">
        <v>11401</v>
      </c>
      <c r="D54" t="s">
        <v>573</v>
      </c>
      <c r="E54" t="s">
        <v>574</v>
      </c>
      <c r="F54">
        <v>15</v>
      </c>
      <c r="G54">
        <v>1559762355.5</v>
      </c>
      <c r="H54">
        <f t="shared" si="0"/>
        <v>2.6842529735832867E-3</v>
      </c>
      <c r="I54">
        <f t="shared" si="1"/>
        <v>2.6842529735832867</v>
      </c>
      <c r="J54">
        <f t="shared" si="2"/>
        <v>14.260962385852242</v>
      </c>
      <c r="K54">
        <f t="shared" si="3"/>
        <v>402.125</v>
      </c>
      <c r="L54">
        <f t="shared" si="4"/>
        <v>299.9578632530725</v>
      </c>
      <c r="M54">
        <f t="shared" si="5"/>
        <v>30.222099876285867</v>
      </c>
      <c r="N54">
        <f t="shared" si="6"/>
        <v>40.515897069509371</v>
      </c>
      <c r="O54">
        <f t="shared" si="7"/>
        <v>0.24759569479873847</v>
      </c>
      <c r="P54">
        <f t="shared" si="8"/>
        <v>2.9415825203063974</v>
      </c>
      <c r="Q54">
        <f t="shared" si="9"/>
        <v>0.23657304771156096</v>
      </c>
      <c r="R54">
        <f t="shared" si="10"/>
        <v>0.14880759974908381</v>
      </c>
      <c r="S54">
        <f t="shared" si="11"/>
        <v>77.17588151411212</v>
      </c>
      <c r="T54">
        <f t="shared" si="12"/>
        <v>23.259309655126078</v>
      </c>
      <c r="U54">
        <f t="shared" si="13"/>
        <v>23.259309655126078</v>
      </c>
      <c r="V54">
        <f t="shared" si="14"/>
        <v>2.8642821413633888</v>
      </c>
      <c r="W54">
        <f t="shared" si="15"/>
        <v>60.114426122562271</v>
      </c>
      <c r="X54">
        <f t="shared" si="16"/>
        <v>1.7472433382561321</v>
      </c>
      <c r="Y54">
        <f t="shared" si="17"/>
        <v>2.9065291826854072</v>
      </c>
      <c r="Z54">
        <f t="shared" si="18"/>
        <v>1.1170388031072567</v>
      </c>
      <c r="AA54">
        <f t="shared" si="19"/>
        <v>-118.37555613502295</v>
      </c>
      <c r="AB54">
        <f t="shared" si="20"/>
        <v>38.474550717216616</v>
      </c>
      <c r="AC54">
        <f t="shared" si="21"/>
        <v>2.7217810285094028</v>
      </c>
      <c r="AD54">
        <f t="shared" si="22"/>
        <v>-3.3428751848134652E-3</v>
      </c>
      <c r="AE54">
        <f t="shared" si="23"/>
        <v>14.267941192554009</v>
      </c>
      <c r="AF54">
        <f t="shared" si="24"/>
        <v>2.6837516314322625</v>
      </c>
      <c r="AG54">
        <f t="shared" si="25"/>
        <v>14.260962385852242</v>
      </c>
      <c r="AH54">
        <v>426.52665134200998</v>
      </c>
      <c r="AI54">
        <v>409.17375151515103</v>
      </c>
      <c r="AJ54">
        <v>5.4687433104648703E-4</v>
      </c>
      <c r="AK54">
        <v>67.051420384745697</v>
      </c>
      <c r="AL54">
        <f t="shared" si="26"/>
        <v>2.6842529735832867</v>
      </c>
      <c r="AM54">
        <v>14.1782338014416</v>
      </c>
      <c r="AN54">
        <v>17.341911515151502</v>
      </c>
      <c r="AO54">
        <v>-2.2636000892664301E-5</v>
      </c>
      <c r="AP54">
        <v>78.050996493713299</v>
      </c>
      <c r="AQ54">
        <v>13</v>
      </c>
      <c r="AR54">
        <v>3</v>
      </c>
      <c r="AS54">
        <f t="shared" si="27"/>
        <v>1</v>
      </c>
      <c r="AT54">
        <f t="shared" si="28"/>
        <v>0</v>
      </c>
      <c r="AU54">
        <f t="shared" si="29"/>
        <v>53868.12508291933</v>
      </c>
      <c r="AV54" t="s">
        <v>475</v>
      </c>
      <c r="AW54">
        <v>10180.799999999999</v>
      </c>
      <c r="AX54">
        <v>1165.95461538462</v>
      </c>
      <c r="AY54">
        <v>5702.59</v>
      </c>
      <c r="AZ54">
        <f t="shared" si="30"/>
        <v>0.79553946270297882</v>
      </c>
      <c r="BA54">
        <v>-1.5131041934509299</v>
      </c>
      <c r="BB54" t="s">
        <v>575</v>
      </c>
      <c r="BC54">
        <v>10173.6</v>
      </c>
      <c r="BD54">
        <v>1718.11538461538</v>
      </c>
      <c r="BE54">
        <v>3551.92</v>
      </c>
      <c r="BF54">
        <f t="shared" si="31"/>
        <v>0.51628544994949777</v>
      </c>
      <c r="BG54">
        <v>0.5</v>
      </c>
      <c r="BH54">
        <f t="shared" si="32"/>
        <v>336.59585638205607</v>
      </c>
      <c r="BI54">
        <f t="shared" si="33"/>
        <v>14.260962385852242</v>
      </c>
      <c r="BJ54">
        <f t="shared" si="34"/>
        <v>86.889771581673173</v>
      </c>
      <c r="BK54">
        <f t="shared" si="35"/>
        <v>4.6863519797459063E-2</v>
      </c>
      <c r="BL54">
        <f t="shared" si="36"/>
        <v>0.60549505619495936</v>
      </c>
      <c r="BM54">
        <f t="shared" si="37"/>
        <v>1037.5109242716635</v>
      </c>
      <c r="BN54" t="s">
        <v>430</v>
      </c>
      <c r="BO54">
        <v>0</v>
      </c>
      <c r="BP54">
        <f t="shared" si="38"/>
        <v>1037.5109242716635</v>
      </c>
      <c r="BQ54">
        <f t="shared" si="39"/>
        <v>0.70790138171139461</v>
      </c>
      <c r="BR54">
        <f t="shared" si="40"/>
        <v>0.72931832496405979</v>
      </c>
      <c r="BS54">
        <f t="shared" si="41"/>
        <v>0.46101469344637552</v>
      </c>
      <c r="BT54">
        <f t="shared" si="42"/>
        <v>0.76857972341465097</v>
      </c>
      <c r="BU54">
        <f t="shared" si="43"/>
        <v>0.47406719246015316</v>
      </c>
      <c r="BV54">
        <f t="shared" si="44"/>
        <v>0.44041031015569054</v>
      </c>
      <c r="BW54">
        <f t="shared" si="45"/>
        <v>0.55958968984430946</v>
      </c>
      <c r="DF54">
        <f t="shared" si="46"/>
        <v>400.010625</v>
      </c>
      <c r="DG54">
        <f t="shared" si="47"/>
        <v>336.59585638205607</v>
      </c>
      <c r="DH54">
        <f t="shared" si="48"/>
        <v>0.84146728948026328</v>
      </c>
      <c r="DI54">
        <f t="shared" si="49"/>
        <v>0.19293457896052665</v>
      </c>
      <c r="DJ54">
        <v>1559762355.5</v>
      </c>
      <c r="DK54">
        <v>402.125</v>
      </c>
      <c r="DL54">
        <v>420.53162500000002</v>
      </c>
      <c r="DM54">
        <v>17.341593750000001</v>
      </c>
      <c r="DN54">
        <v>14.178649999999999</v>
      </c>
      <c r="DO54">
        <v>401.16500000000002</v>
      </c>
      <c r="DP54">
        <v>17.319593749999999</v>
      </c>
      <c r="DQ54">
        <v>500.27024999999998</v>
      </c>
      <c r="DR54">
        <v>100.6545</v>
      </c>
      <c r="DS54">
        <v>9.9984475000000003E-2</v>
      </c>
      <c r="DT54">
        <v>23.501918750000002</v>
      </c>
      <c r="DU54">
        <v>22.382456250000001</v>
      </c>
      <c r="DV54">
        <v>999.9</v>
      </c>
      <c r="DW54">
        <v>0</v>
      </c>
      <c r="DX54">
        <v>0</v>
      </c>
      <c r="DY54">
        <v>10003.282499999999</v>
      </c>
      <c r="DZ54">
        <v>0</v>
      </c>
      <c r="EA54">
        <v>2.6598999999999999</v>
      </c>
      <c r="EB54">
        <v>-18.451537500000001</v>
      </c>
      <c r="EC54">
        <v>409.17712499999999</v>
      </c>
      <c r="ED54">
        <v>426.57987500000002</v>
      </c>
      <c r="EE54">
        <v>3.1659687500000002</v>
      </c>
      <c r="EF54">
        <v>420.53162500000002</v>
      </c>
      <c r="EG54">
        <v>14.178649999999999</v>
      </c>
      <c r="EH54">
        <v>1.7458149999999999</v>
      </c>
      <c r="EI54">
        <v>1.4271456250000001</v>
      </c>
      <c r="EJ54">
        <v>15.309912499999999</v>
      </c>
      <c r="EK54">
        <v>12.20916875</v>
      </c>
      <c r="EL54">
        <v>400.010625</v>
      </c>
      <c r="EM54">
        <v>0.95002943750000002</v>
      </c>
      <c r="EN54">
        <v>4.997034375E-2</v>
      </c>
      <c r="EO54">
        <v>0</v>
      </c>
      <c r="EP54">
        <v>1718.0862500000001</v>
      </c>
      <c r="EQ54">
        <v>8.4936600000000002</v>
      </c>
      <c r="ER54">
        <v>3927.105</v>
      </c>
      <c r="ES54">
        <v>3645.8087500000001</v>
      </c>
      <c r="ET54">
        <v>39.128875000000001</v>
      </c>
      <c r="EU54">
        <v>42.132750000000001</v>
      </c>
      <c r="EV54">
        <v>40.815937499999997</v>
      </c>
      <c r="EW54">
        <v>42.113187500000002</v>
      </c>
      <c r="EX54">
        <v>41.686999999999998</v>
      </c>
      <c r="EY54">
        <v>371.95249999999999</v>
      </c>
      <c r="EZ54">
        <v>19.564374999999998</v>
      </c>
      <c r="FA54">
        <v>0</v>
      </c>
      <c r="FB54">
        <v>299.59999990463302</v>
      </c>
      <c r="FC54">
        <v>0</v>
      </c>
      <c r="FD54">
        <v>1718.11538461538</v>
      </c>
      <c r="FE54">
        <v>2.8136752136391299</v>
      </c>
      <c r="FF54">
        <v>7.0899145721620496</v>
      </c>
      <c r="FG54">
        <v>3927.0207692307699</v>
      </c>
      <c r="FH54">
        <v>15</v>
      </c>
      <c r="FI54">
        <v>1559762390</v>
      </c>
      <c r="FJ54" t="s">
        <v>576</v>
      </c>
      <c r="FK54">
        <v>1559762390</v>
      </c>
      <c r="FL54">
        <v>1559762388</v>
      </c>
      <c r="FM54">
        <v>37</v>
      </c>
      <c r="FN54">
        <v>4.4999999999999998E-2</v>
      </c>
      <c r="FO54">
        <v>-3.0000000000000001E-3</v>
      </c>
      <c r="FP54">
        <v>0.96</v>
      </c>
      <c r="FQ54">
        <v>2.1999999999999999E-2</v>
      </c>
      <c r="FR54">
        <v>420</v>
      </c>
      <c r="FS54">
        <v>14</v>
      </c>
      <c r="FT54">
        <v>0.18</v>
      </c>
      <c r="FU54">
        <v>0.04</v>
      </c>
      <c r="FV54">
        <v>-18.461728571428601</v>
      </c>
      <c r="FW54">
        <v>0.168958441558414</v>
      </c>
      <c r="FX54">
        <v>3.2214181184499403E-2</v>
      </c>
      <c r="FY54">
        <v>1</v>
      </c>
      <c r="FZ54">
        <v>402.08623405034899</v>
      </c>
      <c r="GA54">
        <v>-0.33335304917705699</v>
      </c>
      <c r="GB54">
        <v>2.9720571557993802E-2</v>
      </c>
      <c r="GC54">
        <v>1</v>
      </c>
      <c r="GD54">
        <v>3.1642247619047601</v>
      </c>
      <c r="GE54">
        <v>4.6413506493509102E-2</v>
      </c>
      <c r="GF54">
        <v>5.5587825140536598E-3</v>
      </c>
      <c r="GG54">
        <v>1</v>
      </c>
      <c r="GH54">
        <v>3</v>
      </c>
      <c r="GI54">
        <v>3</v>
      </c>
      <c r="GJ54" t="s">
        <v>432</v>
      </c>
      <c r="GK54">
        <v>2.96732</v>
      </c>
      <c r="GL54">
        <v>2.8428900000000001</v>
      </c>
      <c r="GM54">
        <v>9.8682099999999995E-2</v>
      </c>
      <c r="GN54">
        <v>0.10170999999999999</v>
      </c>
      <c r="GO54">
        <v>9.0901300000000004E-2</v>
      </c>
      <c r="GP54">
        <v>7.8041399999999997E-2</v>
      </c>
      <c r="GQ54">
        <v>31369.4</v>
      </c>
      <c r="GR54">
        <v>26930.9</v>
      </c>
      <c r="GS54">
        <v>32000.7</v>
      </c>
      <c r="GT54">
        <v>28489.4</v>
      </c>
      <c r="GU54">
        <v>44016.9</v>
      </c>
      <c r="GV54">
        <v>40136</v>
      </c>
      <c r="GW54">
        <v>49844.7</v>
      </c>
      <c r="GX54">
        <v>44841</v>
      </c>
      <c r="GY54">
        <v>1.9813000000000001</v>
      </c>
      <c r="GZ54">
        <v>1.98665</v>
      </c>
      <c r="HA54">
        <v>5.5633500000000002E-2</v>
      </c>
      <c r="HB54">
        <v>0</v>
      </c>
      <c r="HC54">
        <v>21.459299999999999</v>
      </c>
      <c r="HD54">
        <v>999.9</v>
      </c>
      <c r="HE54">
        <v>50.506999999999998</v>
      </c>
      <c r="HF54">
        <v>26.434999999999999</v>
      </c>
      <c r="HG54">
        <v>17.371200000000002</v>
      </c>
      <c r="HH54">
        <v>63.128900000000002</v>
      </c>
      <c r="HI54">
        <v>32.764400000000002</v>
      </c>
      <c r="HJ54">
        <v>1</v>
      </c>
      <c r="HK54">
        <v>2.6981700000000002E-3</v>
      </c>
      <c r="HL54">
        <v>0.59700399999999998</v>
      </c>
      <c r="HM54">
        <v>20.293800000000001</v>
      </c>
      <c r="HN54">
        <v>5.2357100000000001</v>
      </c>
      <c r="HO54">
        <v>12.057399999999999</v>
      </c>
      <c r="HP54">
        <v>4.9837999999999996</v>
      </c>
      <c r="HQ54">
        <v>3.28695</v>
      </c>
      <c r="HR54">
        <v>9999</v>
      </c>
      <c r="HS54">
        <v>9999</v>
      </c>
      <c r="HT54">
        <v>999.9</v>
      </c>
      <c r="HU54">
        <v>9999</v>
      </c>
      <c r="HV54">
        <v>1.87307</v>
      </c>
      <c r="HW54">
        <v>1.87913</v>
      </c>
      <c r="HX54">
        <v>1.8714900000000001</v>
      </c>
      <c r="HY54">
        <v>1.87103</v>
      </c>
      <c r="HZ54">
        <v>1.87103</v>
      </c>
      <c r="IA54">
        <v>1.87225</v>
      </c>
      <c r="IB54">
        <v>1.87409</v>
      </c>
      <c r="IC54">
        <v>1.87531</v>
      </c>
      <c r="ID54">
        <v>5</v>
      </c>
      <c r="IE54">
        <v>0</v>
      </c>
      <c r="IF54">
        <v>0</v>
      </c>
      <c r="IG54">
        <v>0</v>
      </c>
      <c r="IH54" t="s">
        <v>433</v>
      </c>
      <c r="II54" t="s">
        <v>434</v>
      </c>
      <c r="IJ54" t="s">
        <v>435</v>
      </c>
      <c r="IK54" t="s">
        <v>435</v>
      </c>
      <c r="IL54" t="s">
        <v>435</v>
      </c>
      <c r="IM54" t="s">
        <v>435</v>
      </c>
      <c r="IN54">
        <v>0</v>
      </c>
      <c r="IO54">
        <v>100</v>
      </c>
      <c r="IP54">
        <v>100</v>
      </c>
      <c r="IQ54">
        <v>0.96</v>
      </c>
      <c r="IR54">
        <v>2.1999999999999999E-2</v>
      </c>
      <c r="IS54">
        <v>0.91499999999996395</v>
      </c>
      <c r="IT54">
        <v>0</v>
      </c>
      <c r="IU54">
        <v>0</v>
      </c>
      <c r="IV54">
        <v>0</v>
      </c>
      <c r="IW54">
        <v>2.5019999999999602E-2</v>
      </c>
      <c r="IX54">
        <v>0</v>
      </c>
      <c r="IY54">
        <v>0</v>
      </c>
      <c r="IZ54">
        <v>0</v>
      </c>
      <c r="JA54">
        <v>-1</v>
      </c>
      <c r="JB54">
        <v>-1</v>
      </c>
      <c r="JC54">
        <v>-1</v>
      </c>
      <c r="JD54">
        <v>-1</v>
      </c>
      <c r="JE54">
        <v>4.4000000000000004</v>
      </c>
      <c r="JF54">
        <v>4.5</v>
      </c>
      <c r="JG54">
        <v>0.159912</v>
      </c>
      <c r="JH54">
        <v>4.99878</v>
      </c>
      <c r="JI54">
        <v>1.39893</v>
      </c>
      <c r="JJ54">
        <v>2.2692899999999998</v>
      </c>
      <c r="JK54">
        <v>1.5478499999999999</v>
      </c>
      <c r="JL54">
        <v>2.3156699999999999</v>
      </c>
      <c r="JM54">
        <v>30.6524</v>
      </c>
      <c r="JN54">
        <v>24.253900000000002</v>
      </c>
      <c r="JO54">
        <v>2</v>
      </c>
      <c r="JP54">
        <v>479.5</v>
      </c>
      <c r="JQ54">
        <v>514.33900000000006</v>
      </c>
      <c r="JR54">
        <v>22.0001</v>
      </c>
      <c r="JS54">
        <v>27.075600000000001</v>
      </c>
      <c r="JT54">
        <v>30.0001</v>
      </c>
      <c r="JU54">
        <v>27.410699999999999</v>
      </c>
      <c r="JV54">
        <v>27.4223</v>
      </c>
      <c r="JW54">
        <v>-1</v>
      </c>
      <c r="JX54">
        <v>26.9954</v>
      </c>
      <c r="JY54">
        <v>55.403399999999998</v>
      </c>
      <c r="JZ54">
        <v>22</v>
      </c>
      <c r="KA54">
        <v>400</v>
      </c>
      <c r="KB54">
        <v>14.188599999999999</v>
      </c>
      <c r="KC54">
        <v>102.35599999999999</v>
      </c>
      <c r="KD54">
        <v>102.988</v>
      </c>
    </row>
    <row r="55" spans="1:290" x14ac:dyDescent="0.35">
      <c r="A55">
        <v>37</v>
      </c>
      <c r="B55">
        <v>1559762664</v>
      </c>
      <c r="C55">
        <v>11701</v>
      </c>
      <c r="D55" t="s">
        <v>577</v>
      </c>
      <c r="E55" t="s">
        <v>578</v>
      </c>
      <c r="F55">
        <v>15</v>
      </c>
      <c r="G55">
        <v>1559762656</v>
      </c>
      <c r="H55">
        <f t="shared" si="0"/>
        <v>2.6692213641640507E-3</v>
      </c>
      <c r="I55">
        <f t="shared" si="1"/>
        <v>2.6692213641640508</v>
      </c>
      <c r="J55">
        <f t="shared" si="2"/>
        <v>14.209174010983183</v>
      </c>
      <c r="K55">
        <f t="shared" si="3"/>
        <v>401.27946666666702</v>
      </c>
      <c r="L55">
        <f t="shared" si="4"/>
        <v>298.96130139509188</v>
      </c>
      <c r="M55">
        <f t="shared" si="5"/>
        <v>30.122347557202495</v>
      </c>
      <c r="N55">
        <f t="shared" si="6"/>
        <v>40.431585981518076</v>
      </c>
      <c r="O55">
        <f t="shared" si="7"/>
        <v>0.24621241883176023</v>
      </c>
      <c r="P55">
        <f t="shared" si="8"/>
        <v>2.9407054130683208</v>
      </c>
      <c r="Q55">
        <f t="shared" si="9"/>
        <v>0.23530657923234516</v>
      </c>
      <c r="R55">
        <f t="shared" si="10"/>
        <v>0.14800619987538785</v>
      </c>
      <c r="S55">
        <f t="shared" si="11"/>
        <v>77.171864295018366</v>
      </c>
      <c r="T55">
        <f t="shared" si="12"/>
        <v>23.269445295049181</v>
      </c>
      <c r="U55">
        <f t="shared" si="13"/>
        <v>23.269445295049181</v>
      </c>
      <c r="V55">
        <f t="shared" si="14"/>
        <v>2.8660363124169432</v>
      </c>
      <c r="W55">
        <f t="shared" si="15"/>
        <v>60.161252249817842</v>
      </c>
      <c r="X55">
        <f t="shared" si="16"/>
        <v>1.7492709427553608</v>
      </c>
      <c r="Y55">
        <f t="shared" si="17"/>
        <v>2.9076371872905242</v>
      </c>
      <c r="Z55">
        <f t="shared" si="18"/>
        <v>1.1167653696615825</v>
      </c>
      <c r="AA55">
        <f t="shared" si="19"/>
        <v>-117.71266215963463</v>
      </c>
      <c r="AB55">
        <f t="shared" si="20"/>
        <v>37.858347809321586</v>
      </c>
      <c r="AC55">
        <f t="shared" si="21"/>
        <v>2.6792113037054639</v>
      </c>
      <c r="AD55">
        <f t="shared" si="22"/>
        <v>-3.2387515892224883E-3</v>
      </c>
      <c r="AE55">
        <f t="shared" si="23"/>
        <v>14.279174084099184</v>
      </c>
      <c r="AF55">
        <f t="shared" si="24"/>
        <v>2.6792986670822692</v>
      </c>
      <c r="AG55">
        <f t="shared" si="25"/>
        <v>14.209174010983183</v>
      </c>
      <c r="AH55">
        <v>425.73061947956302</v>
      </c>
      <c r="AI55">
        <v>408.43789090909002</v>
      </c>
      <c r="AJ55">
        <v>9.9032063824694406E-4</v>
      </c>
      <c r="AK55">
        <v>67.051113635428194</v>
      </c>
      <c r="AL55">
        <f t="shared" si="26"/>
        <v>2.6692213641640508</v>
      </c>
      <c r="AM55">
        <v>14.203696762131999</v>
      </c>
      <c r="AN55">
        <v>17.349692121212101</v>
      </c>
      <c r="AO55">
        <v>-3.2633878378778402E-5</v>
      </c>
      <c r="AP55">
        <v>78.048646593933498</v>
      </c>
      <c r="AQ55">
        <v>12</v>
      </c>
      <c r="AR55">
        <v>2</v>
      </c>
      <c r="AS55">
        <f t="shared" si="27"/>
        <v>1</v>
      </c>
      <c r="AT55">
        <f t="shared" si="28"/>
        <v>0</v>
      </c>
      <c r="AU55">
        <f t="shared" si="29"/>
        <v>53841.251974307394</v>
      </c>
      <c r="AV55" t="s">
        <v>475</v>
      </c>
      <c r="AW55">
        <v>10180.799999999999</v>
      </c>
      <c r="AX55">
        <v>1165.95461538462</v>
      </c>
      <c r="AY55">
        <v>5702.59</v>
      </c>
      <c r="AZ55">
        <f t="shared" si="30"/>
        <v>0.79553946270297882</v>
      </c>
      <c r="BA55">
        <v>-1.5131041934509299</v>
      </c>
      <c r="BB55" t="s">
        <v>579</v>
      </c>
      <c r="BC55">
        <v>10173.6</v>
      </c>
      <c r="BD55">
        <v>1725.4788000000001</v>
      </c>
      <c r="BE55">
        <v>3546.33</v>
      </c>
      <c r="BF55">
        <f t="shared" si="31"/>
        <v>0.51344663356202047</v>
      </c>
      <c r="BG55">
        <v>0.5</v>
      </c>
      <c r="BH55">
        <f t="shared" si="32"/>
        <v>336.5791278141761</v>
      </c>
      <c r="BI55">
        <f t="shared" si="33"/>
        <v>14.209174010983183</v>
      </c>
      <c r="BJ55">
        <f t="shared" si="34"/>
        <v>86.407710051714872</v>
      </c>
      <c r="BK55">
        <f t="shared" si="35"/>
        <v>4.671198213192327E-2</v>
      </c>
      <c r="BL55">
        <f t="shared" si="36"/>
        <v>0.60802576184393453</v>
      </c>
      <c r="BM55">
        <f t="shared" si="37"/>
        <v>1037.0334445552328</v>
      </c>
      <c r="BN55" t="s">
        <v>430</v>
      </c>
      <c r="BO55">
        <v>0</v>
      </c>
      <c r="BP55">
        <f t="shared" si="38"/>
        <v>1037.0334445552328</v>
      </c>
      <c r="BQ55">
        <f t="shared" si="39"/>
        <v>0.70757559376729384</v>
      </c>
      <c r="BR55">
        <f t="shared" si="40"/>
        <v>0.72564209122634293</v>
      </c>
      <c r="BS55">
        <f t="shared" si="41"/>
        <v>0.46216565470278476</v>
      </c>
      <c r="BT55">
        <f t="shared" si="42"/>
        <v>0.76494287908048264</v>
      </c>
      <c r="BU55">
        <f t="shared" si="43"/>
        <v>0.47529938317553594</v>
      </c>
      <c r="BV55">
        <f t="shared" si="44"/>
        <v>0.43611959612527079</v>
      </c>
      <c r="BW55">
        <f t="shared" si="45"/>
        <v>0.56388040387472915</v>
      </c>
      <c r="DF55">
        <f t="shared" si="46"/>
        <v>399.99086666666699</v>
      </c>
      <c r="DG55">
        <f t="shared" si="47"/>
        <v>336.5791278141761</v>
      </c>
      <c r="DH55">
        <f t="shared" si="48"/>
        <v>0.84146703303269377</v>
      </c>
      <c r="DI55">
        <f t="shared" si="49"/>
        <v>0.19293406606538757</v>
      </c>
      <c r="DJ55">
        <v>1559762656</v>
      </c>
      <c r="DK55">
        <v>401.27946666666702</v>
      </c>
      <c r="DL55">
        <v>419.69466666666699</v>
      </c>
      <c r="DM55">
        <v>17.361339999999998</v>
      </c>
      <c r="DN55">
        <v>14.203713333333299</v>
      </c>
      <c r="DO55">
        <v>400.33946666666702</v>
      </c>
      <c r="DP55">
        <v>17.335339999999999</v>
      </c>
      <c r="DQ55">
        <v>500.27113333333301</v>
      </c>
      <c r="DR55">
        <v>100.65666666666699</v>
      </c>
      <c r="DS55">
        <v>0.10001126</v>
      </c>
      <c r="DT55">
        <v>23.508240000000001</v>
      </c>
      <c r="DU55">
        <v>22.386693333333302</v>
      </c>
      <c r="DV55">
        <v>999.9</v>
      </c>
      <c r="DW55">
        <v>0</v>
      </c>
      <c r="DX55">
        <v>0</v>
      </c>
      <c r="DY55">
        <v>9998.0773333333309</v>
      </c>
      <c r="DZ55">
        <v>0</v>
      </c>
      <c r="EA55">
        <v>3.3956200000000001</v>
      </c>
      <c r="EB55">
        <v>-18.394833333333299</v>
      </c>
      <c r="EC55">
        <v>408.38819999999998</v>
      </c>
      <c r="ED55">
        <v>425.74166666666702</v>
      </c>
      <c r="EE55">
        <v>3.1535026666666699</v>
      </c>
      <c r="EF55">
        <v>419.69466666666699</v>
      </c>
      <c r="EG55">
        <v>14.203713333333299</v>
      </c>
      <c r="EH55">
        <v>1.7471206666666701</v>
      </c>
      <c r="EI55">
        <v>1.4297</v>
      </c>
      <c r="EJ55">
        <v>15.3215533333333</v>
      </c>
      <c r="EK55">
        <v>12.236359999999999</v>
      </c>
      <c r="EL55">
        <v>399.99086666666699</v>
      </c>
      <c r="EM55">
        <v>0.95003773333333297</v>
      </c>
      <c r="EN55">
        <v>4.9962060000000003E-2</v>
      </c>
      <c r="EO55">
        <v>0</v>
      </c>
      <c r="EP55">
        <v>1725.46333333333</v>
      </c>
      <c r="EQ55">
        <v>8.4936600000000002</v>
      </c>
      <c r="ER55">
        <v>3962.0413333333299</v>
      </c>
      <c r="ES55">
        <v>3645.63266666667</v>
      </c>
      <c r="ET55">
        <v>39.125</v>
      </c>
      <c r="EU55">
        <v>42.149799999999999</v>
      </c>
      <c r="EV55">
        <v>40.811999999999998</v>
      </c>
      <c r="EW55">
        <v>42.125</v>
      </c>
      <c r="EX55">
        <v>41.686999999999998</v>
      </c>
      <c r="EY55">
        <v>371.93733333333302</v>
      </c>
      <c r="EZ55">
        <v>19.559999999999999</v>
      </c>
      <c r="FA55">
        <v>0</v>
      </c>
      <c r="FB55">
        <v>299</v>
      </c>
      <c r="FC55">
        <v>0</v>
      </c>
      <c r="FD55">
        <v>1725.4788000000001</v>
      </c>
      <c r="FE55">
        <v>1.83461537821321</v>
      </c>
      <c r="FF55">
        <v>4.2369230508428997</v>
      </c>
      <c r="FG55">
        <v>3962.1624000000002</v>
      </c>
      <c r="FH55">
        <v>15</v>
      </c>
      <c r="FI55">
        <v>1559762692</v>
      </c>
      <c r="FJ55" t="s">
        <v>580</v>
      </c>
      <c r="FK55">
        <v>1559762692</v>
      </c>
      <c r="FL55">
        <v>1559762692</v>
      </c>
      <c r="FM55">
        <v>38</v>
      </c>
      <c r="FN55">
        <v>-0.02</v>
      </c>
      <c r="FO55">
        <v>4.0000000000000001E-3</v>
      </c>
      <c r="FP55">
        <v>0.94</v>
      </c>
      <c r="FQ55">
        <v>2.5999999999999999E-2</v>
      </c>
      <c r="FR55">
        <v>420</v>
      </c>
      <c r="FS55">
        <v>14</v>
      </c>
      <c r="FT55">
        <v>7.0000000000000007E-2</v>
      </c>
      <c r="FU55">
        <v>0.02</v>
      </c>
      <c r="FV55">
        <v>-18.394455000000001</v>
      </c>
      <c r="FW55">
        <v>0.114392481202981</v>
      </c>
      <c r="FX55">
        <v>2.6021384955455501E-2</v>
      </c>
      <c r="FY55">
        <v>1</v>
      </c>
      <c r="FZ55">
        <v>401.29425076780802</v>
      </c>
      <c r="GA55">
        <v>0.10478548899081699</v>
      </c>
      <c r="GB55">
        <v>1.6842277624626999E-2</v>
      </c>
      <c r="GC55">
        <v>1</v>
      </c>
      <c r="GD55">
        <v>3.1532084999999999</v>
      </c>
      <c r="GE55">
        <v>8.5403007518721E-3</v>
      </c>
      <c r="GF55">
        <v>4.1723126380941097E-3</v>
      </c>
      <c r="GG55">
        <v>1</v>
      </c>
      <c r="GH55">
        <v>3</v>
      </c>
      <c r="GI55">
        <v>3</v>
      </c>
      <c r="GJ55" t="s">
        <v>432</v>
      </c>
      <c r="GK55">
        <v>2.9672700000000001</v>
      </c>
      <c r="GL55">
        <v>2.84294</v>
      </c>
      <c r="GM55">
        <v>9.8545599999999997E-2</v>
      </c>
      <c r="GN55">
        <v>0.101567</v>
      </c>
      <c r="GO55">
        <v>9.0952699999999997E-2</v>
      </c>
      <c r="GP55">
        <v>7.8151100000000001E-2</v>
      </c>
      <c r="GQ55">
        <v>31374.1</v>
      </c>
      <c r="GR55">
        <v>26936.2</v>
      </c>
      <c r="GS55">
        <v>32000.5</v>
      </c>
      <c r="GT55">
        <v>28490.400000000001</v>
      </c>
      <c r="GU55">
        <v>44013.8</v>
      </c>
      <c r="GV55">
        <v>40133</v>
      </c>
      <c r="GW55">
        <v>49844.2</v>
      </c>
      <c r="GX55">
        <v>44843</v>
      </c>
      <c r="GY55">
        <v>1.9816199999999999</v>
      </c>
      <c r="GZ55">
        <v>1.98715</v>
      </c>
      <c r="HA55">
        <v>5.5365299999999999E-2</v>
      </c>
      <c r="HB55">
        <v>0</v>
      </c>
      <c r="HC55">
        <v>21.4834</v>
      </c>
      <c r="HD55">
        <v>999.9</v>
      </c>
      <c r="HE55">
        <v>50.481999999999999</v>
      </c>
      <c r="HF55">
        <v>26.434999999999999</v>
      </c>
      <c r="HG55">
        <v>17.363299999999999</v>
      </c>
      <c r="HH55">
        <v>63.249000000000002</v>
      </c>
      <c r="HI55">
        <v>31.9191</v>
      </c>
      <c r="HJ55">
        <v>1</v>
      </c>
      <c r="HK55">
        <v>1.6742899999999999E-3</v>
      </c>
      <c r="HL55">
        <v>0.59391300000000002</v>
      </c>
      <c r="HM55">
        <v>20.293800000000001</v>
      </c>
      <c r="HN55">
        <v>5.2352600000000002</v>
      </c>
      <c r="HO55">
        <v>12.0579</v>
      </c>
      <c r="HP55">
        <v>4.9837999999999996</v>
      </c>
      <c r="HQ55">
        <v>3.2869999999999999</v>
      </c>
      <c r="HR55">
        <v>9999</v>
      </c>
      <c r="HS55">
        <v>9999</v>
      </c>
      <c r="HT55">
        <v>999.9</v>
      </c>
      <c r="HU55">
        <v>9999</v>
      </c>
      <c r="HV55">
        <v>1.87304</v>
      </c>
      <c r="HW55">
        <v>1.8791199999999999</v>
      </c>
      <c r="HX55">
        <v>1.8714500000000001</v>
      </c>
      <c r="HY55">
        <v>1.871</v>
      </c>
      <c r="HZ55">
        <v>1.87103</v>
      </c>
      <c r="IA55">
        <v>1.87222</v>
      </c>
      <c r="IB55">
        <v>1.87408</v>
      </c>
      <c r="IC55">
        <v>1.87531</v>
      </c>
      <c r="ID55">
        <v>5</v>
      </c>
      <c r="IE55">
        <v>0</v>
      </c>
      <c r="IF55">
        <v>0</v>
      </c>
      <c r="IG55">
        <v>0</v>
      </c>
      <c r="IH55" t="s">
        <v>433</v>
      </c>
      <c r="II55" t="s">
        <v>434</v>
      </c>
      <c r="IJ55" t="s">
        <v>435</v>
      </c>
      <c r="IK55" t="s">
        <v>435</v>
      </c>
      <c r="IL55" t="s">
        <v>435</v>
      </c>
      <c r="IM55" t="s">
        <v>435</v>
      </c>
      <c r="IN55">
        <v>0</v>
      </c>
      <c r="IO55">
        <v>100</v>
      </c>
      <c r="IP55">
        <v>100</v>
      </c>
      <c r="IQ55">
        <v>0.94</v>
      </c>
      <c r="IR55">
        <v>2.5999999999999999E-2</v>
      </c>
      <c r="IS55">
        <v>0.96019999999998595</v>
      </c>
      <c r="IT55">
        <v>0</v>
      </c>
      <c r="IU55">
        <v>0</v>
      </c>
      <c r="IV55">
        <v>0</v>
      </c>
      <c r="IW55">
        <v>2.1889999999999101E-2</v>
      </c>
      <c r="IX55">
        <v>0</v>
      </c>
      <c r="IY55">
        <v>0</v>
      </c>
      <c r="IZ55">
        <v>0</v>
      </c>
      <c r="JA55">
        <v>-1</v>
      </c>
      <c r="JB55">
        <v>-1</v>
      </c>
      <c r="JC55">
        <v>-1</v>
      </c>
      <c r="JD55">
        <v>-1</v>
      </c>
      <c r="JE55">
        <v>4.5999999999999996</v>
      </c>
      <c r="JF55">
        <v>4.5999999999999996</v>
      </c>
      <c r="JG55">
        <v>0.159912</v>
      </c>
      <c r="JH55">
        <v>4.99878</v>
      </c>
      <c r="JI55">
        <v>1.39893</v>
      </c>
      <c r="JJ55">
        <v>2.2692899999999998</v>
      </c>
      <c r="JK55">
        <v>1.5490699999999999</v>
      </c>
      <c r="JL55">
        <v>2.3034699999999999</v>
      </c>
      <c r="JM55">
        <v>30.695599999999999</v>
      </c>
      <c r="JN55">
        <v>24.253900000000002</v>
      </c>
      <c r="JO55">
        <v>2</v>
      </c>
      <c r="JP55">
        <v>479.61599999999999</v>
      </c>
      <c r="JQ55">
        <v>514.63</v>
      </c>
      <c r="JR55">
        <v>21.9998</v>
      </c>
      <c r="JS55">
        <v>27.061900000000001</v>
      </c>
      <c r="JT55">
        <v>30</v>
      </c>
      <c r="JU55">
        <v>27.401499999999999</v>
      </c>
      <c r="JV55">
        <v>27.415400000000002</v>
      </c>
      <c r="JW55">
        <v>-1</v>
      </c>
      <c r="JX55">
        <v>26.9648</v>
      </c>
      <c r="JY55">
        <v>55.4831</v>
      </c>
      <c r="JZ55">
        <v>22</v>
      </c>
      <c r="KA55">
        <v>400</v>
      </c>
      <c r="KB55">
        <v>14.1815</v>
      </c>
      <c r="KC55">
        <v>102.355</v>
      </c>
      <c r="KD55">
        <v>102.992</v>
      </c>
    </row>
    <row r="56" spans="1:290" x14ac:dyDescent="0.35">
      <c r="A56">
        <v>38</v>
      </c>
      <c r="B56">
        <v>1559762964</v>
      </c>
      <c r="C56">
        <v>12001</v>
      </c>
      <c r="D56" t="s">
        <v>581</v>
      </c>
      <c r="E56" t="s">
        <v>582</v>
      </c>
      <c r="F56">
        <v>15</v>
      </c>
      <c r="G56">
        <v>1559762956</v>
      </c>
      <c r="H56">
        <f t="shared" si="0"/>
        <v>2.6723790556258658E-3</v>
      </c>
      <c r="I56">
        <f t="shared" si="1"/>
        <v>2.672379055625866</v>
      </c>
      <c r="J56">
        <f t="shared" si="2"/>
        <v>14.116020833401659</v>
      </c>
      <c r="K56">
        <f t="shared" si="3"/>
        <v>400.58859999999999</v>
      </c>
      <c r="L56">
        <f t="shared" si="4"/>
        <v>299.03343092324241</v>
      </c>
      <c r="M56">
        <f t="shared" si="5"/>
        <v>30.128410428675679</v>
      </c>
      <c r="N56">
        <f t="shared" si="6"/>
        <v>40.360362774778025</v>
      </c>
      <c r="O56">
        <f t="shared" si="7"/>
        <v>0.24655477463641803</v>
      </c>
      <c r="P56">
        <f t="shared" si="8"/>
        <v>2.9404515512931533</v>
      </c>
      <c r="Q56">
        <f t="shared" si="9"/>
        <v>0.23561840991630034</v>
      </c>
      <c r="R56">
        <f t="shared" si="10"/>
        <v>0.1482036670449807</v>
      </c>
      <c r="S56">
        <f t="shared" si="11"/>
        <v>77.172003823956331</v>
      </c>
      <c r="T56">
        <f t="shared" si="12"/>
        <v>23.273507345536544</v>
      </c>
      <c r="U56">
        <f t="shared" si="13"/>
        <v>23.273507345536544</v>
      </c>
      <c r="V56">
        <f t="shared" si="14"/>
        <v>2.8667395935514897</v>
      </c>
      <c r="W56">
        <f t="shared" si="15"/>
        <v>60.175001465280801</v>
      </c>
      <c r="X56">
        <f t="shared" si="16"/>
        <v>1.7501877066455986</v>
      </c>
      <c r="Y56">
        <f t="shared" si="17"/>
        <v>2.9084963257631249</v>
      </c>
      <c r="Z56">
        <f t="shared" si="18"/>
        <v>1.116551886905891</v>
      </c>
      <c r="AA56">
        <f t="shared" si="19"/>
        <v>-117.85191635310068</v>
      </c>
      <c r="AB56">
        <f t="shared" si="20"/>
        <v>37.987916087579492</v>
      </c>
      <c r="AC56">
        <f t="shared" si="21"/>
        <v>2.688734818342815</v>
      </c>
      <c r="AD56">
        <f t="shared" si="22"/>
        <v>-3.2616232220448182E-3</v>
      </c>
      <c r="AE56">
        <f t="shared" si="23"/>
        <v>14.214801907045619</v>
      </c>
      <c r="AF56">
        <f t="shared" si="24"/>
        <v>2.6684360960039992</v>
      </c>
      <c r="AG56">
        <f t="shared" si="25"/>
        <v>14.116020833401659</v>
      </c>
      <c r="AH56">
        <v>424.938199572992</v>
      </c>
      <c r="AI56">
        <v>407.72995757575802</v>
      </c>
      <c r="AJ56">
        <v>6.2186588535491404E-3</v>
      </c>
      <c r="AK56">
        <v>67.055322913479699</v>
      </c>
      <c r="AL56">
        <f t="shared" si="26"/>
        <v>2.672379055625866</v>
      </c>
      <c r="AM56">
        <v>14.226505362210199</v>
      </c>
      <c r="AN56">
        <v>17.375836363636399</v>
      </c>
      <c r="AO56">
        <v>1.0579284951669101E-5</v>
      </c>
      <c r="AP56">
        <v>78.091753095201</v>
      </c>
      <c r="AQ56">
        <v>12</v>
      </c>
      <c r="AR56">
        <v>2</v>
      </c>
      <c r="AS56">
        <f t="shared" si="27"/>
        <v>1</v>
      </c>
      <c r="AT56">
        <f t="shared" si="28"/>
        <v>0</v>
      </c>
      <c r="AU56">
        <f t="shared" si="29"/>
        <v>53832.815310021295</v>
      </c>
      <c r="AV56" t="s">
        <v>475</v>
      </c>
      <c r="AW56">
        <v>10180.799999999999</v>
      </c>
      <c r="AX56">
        <v>1165.95461538462</v>
      </c>
      <c r="AY56">
        <v>5702.59</v>
      </c>
      <c r="AZ56">
        <f t="shared" si="30"/>
        <v>0.79553946270297882</v>
      </c>
      <c r="BA56">
        <v>-1.5131041934509299</v>
      </c>
      <c r="BB56" t="s">
        <v>583</v>
      </c>
      <c r="BC56">
        <v>10172.5</v>
      </c>
      <c r="BD56">
        <v>1733.34576923077</v>
      </c>
      <c r="BE56">
        <v>3539.56</v>
      </c>
      <c r="BF56">
        <f t="shared" si="31"/>
        <v>0.51029343499452762</v>
      </c>
      <c r="BG56">
        <v>0.5</v>
      </c>
      <c r="BH56">
        <f t="shared" si="32"/>
        <v>336.57974391197814</v>
      </c>
      <c r="BI56">
        <f t="shared" si="33"/>
        <v>14.116020833401659</v>
      </c>
      <c r="BJ56">
        <f t="shared" si="34"/>
        <v>85.877216835210888</v>
      </c>
      <c r="BK56">
        <f t="shared" si="35"/>
        <v>4.6435132563829792E-2</v>
      </c>
      <c r="BL56">
        <f t="shared" si="36"/>
        <v>0.61110137983252166</v>
      </c>
      <c r="BM56">
        <f t="shared" si="37"/>
        <v>1036.453745046945</v>
      </c>
      <c r="BN56" t="s">
        <v>430</v>
      </c>
      <c r="BO56">
        <v>0</v>
      </c>
      <c r="BP56">
        <f t="shared" si="38"/>
        <v>1036.453745046945</v>
      </c>
      <c r="BQ56">
        <f t="shared" si="39"/>
        <v>0.70718006050273341</v>
      </c>
      <c r="BR56">
        <f t="shared" si="40"/>
        <v>0.72158911640093548</v>
      </c>
      <c r="BS56">
        <f t="shared" si="41"/>
        <v>0.46355911653972093</v>
      </c>
      <c r="BT56">
        <f t="shared" si="42"/>
        <v>0.76095809458315233</v>
      </c>
      <c r="BU56">
        <f t="shared" si="43"/>
        <v>0.47679167854997984</v>
      </c>
      <c r="BV56">
        <f t="shared" si="44"/>
        <v>0.43147406325673165</v>
      </c>
      <c r="BW56">
        <f t="shared" si="45"/>
        <v>0.56852593674326835</v>
      </c>
      <c r="DF56">
        <f t="shared" si="46"/>
        <v>399.99160000000001</v>
      </c>
      <c r="DG56">
        <f t="shared" si="47"/>
        <v>336.57974391197814</v>
      </c>
      <c r="DH56">
        <f t="shared" si="48"/>
        <v>0.84146703058758765</v>
      </c>
      <c r="DI56">
        <f t="shared" si="49"/>
        <v>0.1929340611751755</v>
      </c>
      <c r="DJ56">
        <v>1559762956</v>
      </c>
      <c r="DK56">
        <v>400.58859999999999</v>
      </c>
      <c r="DL56">
        <v>418.91899999999998</v>
      </c>
      <c r="DM56">
        <v>17.371133333333301</v>
      </c>
      <c r="DN56">
        <v>14.226366666666699</v>
      </c>
      <c r="DO56">
        <v>399.69459999999998</v>
      </c>
      <c r="DP56">
        <v>17.345133333333301</v>
      </c>
      <c r="DQ56">
        <v>500.27539999999999</v>
      </c>
      <c r="DR56">
        <v>100.65260000000001</v>
      </c>
      <c r="DS56">
        <v>0.100049413333333</v>
      </c>
      <c r="DT56">
        <v>23.51314</v>
      </c>
      <c r="DU56">
        <v>22.392786666666701</v>
      </c>
      <c r="DV56">
        <v>999.9</v>
      </c>
      <c r="DW56">
        <v>0</v>
      </c>
      <c r="DX56">
        <v>0</v>
      </c>
      <c r="DY56">
        <v>9997.03733333333</v>
      </c>
      <c r="DZ56">
        <v>0</v>
      </c>
      <c r="EA56">
        <v>3.45221</v>
      </c>
      <c r="EB56">
        <v>-18.284666666666698</v>
      </c>
      <c r="EC56">
        <v>407.71693333333297</v>
      </c>
      <c r="ED56">
        <v>424.96466666666697</v>
      </c>
      <c r="EE56">
        <v>3.1446226666666699</v>
      </c>
      <c r="EF56">
        <v>418.91899999999998</v>
      </c>
      <c r="EG56">
        <v>14.226366666666699</v>
      </c>
      <c r="EH56">
        <v>1.74843666666667</v>
      </c>
      <c r="EI56">
        <v>1.4319233333333301</v>
      </c>
      <c r="EJ56">
        <v>15.333273333333301</v>
      </c>
      <c r="EK56">
        <v>12.259966666666701</v>
      </c>
      <c r="EL56">
        <v>399.99160000000001</v>
      </c>
      <c r="EM56">
        <v>0.95003773333333297</v>
      </c>
      <c r="EN56">
        <v>4.9962060000000003E-2</v>
      </c>
      <c r="EO56">
        <v>0</v>
      </c>
      <c r="EP56">
        <v>1733.3420000000001</v>
      </c>
      <c r="EQ56">
        <v>8.4936600000000002</v>
      </c>
      <c r="ER56">
        <v>3983.3053333333301</v>
      </c>
      <c r="ES56">
        <v>3645.63666666667</v>
      </c>
      <c r="ET56">
        <v>39.158066666666699</v>
      </c>
      <c r="EU56">
        <v>42.178733333333298</v>
      </c>
      <c r="EV56">
        <v>40.816200000000002</v>
      </c>
      <c r="EW56">
        <v>42.125</v>
      </c>
      <c r="EX56">
        <v>41.686999999999998</v>
      </c>
      <c r="EY56">
        <v>371.93799999999999</v>
      </c>
      <c r="EZ56">
        <v>19.559999999999999</v>
      </c>
      <c r="FA56">
        <v>0</v>
      </c>
      <c r="FB56">
        <v>298.799999952316</v>
      </c>
      <c r="FC56">
        <v>0</v>
      </c>
      <c r="FD56">
        <v>1733.34576923077</v>
      </c>
      <c r="FE56">
        <v>1.8061538357313001</v>
      </c>
      <c r="FF56">
        <v>0.87008547115995205</v>
      </c>
      <c r="FG56">
        <v>3983.5250000000001</v>
      </c>
      <c r="FH56">
        <v>15</v>
      </c>
      <c r="FI56">
        <v>1559762993</v>
      </c>
      <c r="FJ56" t="s">
        <v>584</v>
      </c>
      <c r="FK56">
        <v>1559762993</v>
      </c>
      <c r="FL56">
        <v>1559762988</v>
      </c>
      <c r="FM56">
        <v>39</v>
      </c>
      <c r="FN56">
        <v>-4.5999999999999999E-2</v>
      </c>
      <c r="FO56">
        <v>0</v>
      </c>
      <c r="FP56">
        <v>0.89400000000000002</v>
      </c>
      <c r="FQ56">
        <v>2.5999999999999999E-2</v>
      </c>
      <c r="FR56">
        <v>419</v>
      </c>
      <c r="FS56">
        <v>14</v>
      </c>
      <c r="FT56">
        <v>0.11</v>
      </c>
      <c r="FU56">
        <v>0.03</v>
      </c>
      <c r="FV56">
        <v>-18.279579999999999</v>
      </c>
      <c r="FW56">
        <v>-7.1034586466134295E-2</v>
      </c>
      <c r="FX56">
        <v>2.8057879463708899E-2</v>
      </c>
      <c r="FY56">
        <v>1</v>
      </c>
      <c r="FZ56">
        <v>400.63511747664398</v>
      </c>
      <c r="GA56">
        <v>-0.25735719687920999</v>
      </c>
      <c r="GB56">
        <v>3.1637283302405998E-2</v>
      </c>
      <c r="GC56">
        <v>1</v>
      </c>
      <c r="GD56">
        <v>3.1437845000000002</v>
      </c>
      <c r="GE56">
        <v>2.8120150375939099E-2</v>
      </c>
      <c r="GF56">
        <v>3.0686421671482301E-3</v>
      </c>
      <c r="GG56">
        <v>1</v>
      </c>
      <c r="GH56">
        <v>3</v>
      </c>
      <c r="GI56">
        <v>3</v>
      </c>
      <c r="GJ56" t="s">
        <v>432</v>
      </c>
      <c r="GK56">
        <v>2.9671099999999999</v>
      </c>
      <c r="GL56">
        <v>2.8429899999999999</v>
      </c>
      <c r="GM56">
        <v>9.8406800000000003E-2</v>
      </c>
      <c r="GN56">
        <v>0.10141699999999999</v>
      </c>
      <c r="GO56">
        <v>9.1027499999999997E-2</v>
      </c>
      <c r="GP56">
        <v>7.8236700000000006E-2</v>
      </c>
      <c r="GQ56">
        <v>31376.5</v>
      </c>
      <c r="GR56">
        <v>26941.8</v>
      </c>
      <c r="GS56">
        <v>31998.2</v>
      </c>
      <c r="GT56">
        <v>28491.599999999999</v>
      </c>
      <c r="GU56">
        <v>44006.7</v>
      </c>
      <c r="GV56">
        <v>40131.300000000003</v>
      </c>
      <c r="GW56">
        <v>49840.2</v>
      </c>
      <c r="GX56">
        <v>44845.4</v>
      </c>
      <c r="GY56">
        <v>1.9815799999999999</v>
      </c>
      <c r="GZ56">
        <v>1.9868699999999999</v>
      </c>
      <c r="HA56">
        <v>5.4094900000000001E-2</v>
      </c>
      <c r="HB56">
        <v>0</v>
      </c>
      <c r="HC56">
        <v>21.4907</v>
      </c>
      <c r="HD56">
        <v>999.9</v>
      </c>
      <c r="HE56">
        <v>50.384999999999998</v>
      </c>
      <c r="HF56">
        <v>26.434999999999999</v>
      </c>
      <c r="HG56">
        <v>17.3306</v>
      </c>
      <c r="HH56">
        <v>63.0991</v>
      </c>
      <c r="HI56">
        <v>32.179499999999997</v>
      </c>
      <c r="HJ56">
        <v>1</v>
      </c>
      <c r="HK56">
        <v>2.0909600000000002E-3</v>
      </c>
      <c r="HL56">
        <v>0.60301499999999997</v>
      </c>
      <c r="HM56">
        <v>20.293700000000001</v>
      </c>
      <c r="HN56">
        <v>5.2348100000000004</v>
      </c>
      <c r="HO56">
        <v>12.057700000000001</v>
      </c>
      <c r="HP56">
        <v>4.9837499999999997</v>
      </c>
      <c r="HQ56">
        <v>3.2869999999999999</v>
      </c>
      <c r="HR56">
        <v>9999</v>
      </c>
      <c r="HS56">
        <v>9999</v>
      </c>
      <c r="HT56">
        <v>999.9</v>
      </c>
      <c r="HU56">
        <v>9999</v>
      </c>
      <c r="HV56">
        <v>1.8731100000000001</v>
      </c>
      <c r="HW56">
        <v>1.87914</v>
      </c>
      <c r="HX56">
        <v>1.8714900000000001</v>
      </c>
      <c r="HY56">
        <v>1.87103</v>
      </c>
      <c r="HZ56">
        <v>1.87103</v>
      </c>
      <c r="IA56">
        <v>1.87225</v>
      </c>
      <c r="IB56">
        <v>1.8741000000000001</v>
      </c>
      <c r="IC56">
        <v>1.87531</v>
      </c>
      <c r="ID56">
        <v>5</v>
      </c>
      <c r="IE56">
        <v>0</v>
      </c>
      <c r="IF56">
        <v>0</v>
      </c>
      <c r="IG56">
        <v>0</v>
      </c>
      <c r="IH56" t="s">
        <v>433</v>
      </c>
      <c r="II56" t="s">
        <v>434</v>
      </c>
      <c r="IJ56" t="s">
        <v>435</v>
      </c>
      <c r="IK56" t="s">
        <v>435</v>
      </c>
      <c r="IL56" t="s">
        <v>435</v>
      </c>
      <c r="IM56" t="s">
        <v>435</v>
      </c>
      <c r="IN56">
        <v>0</v>
      </c>
      <c r="IO56">
        <v>100</v>
      </c>
      <c r="IP56">
        <v>100</v>
      </c>
      <c r="IQ56">
        <v>0.89400000000000002</v>
      </c>
      <c r="IR56">
        <v>2.5999999999999999E-2</v>
      </c>
      <c r="IS56">
        <v>0.93989999999996598</v>
      </c>
      <c r="IT56">
        <v>0</v>
      </c>
      <c r="IU56">
        <v>0</v>
      </c>
      <c r="IV56">
        <v>0</v>
      </c>
      <c r="IW56">
        <v>2.5839999999998801E-2</v>
      </c>
      <c r="IX56">
        <v>0</v>
      </c>
      <c r="IY56">
        <v>0</v>
      </c>
      <c r="IZ56">
        <v>0</v>
      </c>
      <c r="JA56">
        <v>-1</v>
      </c>
      <c r="JB56">
        <v>-1</v>
      </c>
      <c r="JC56">
        <v>-1</v>
      </c>
      <c r="JD56">
        <v>-1</v>
      </c>
      <c r="JE56">
        <v>4.5</v>
      </c>
      <c r="JF56">
        <v>4.5</v>
      </c>
      <c r="JG56">
        <v>0.159912</v>
      </c>
      <c r="JH56">
        <v>4.99878</v>
      </c>
      <c r="JI56">
        <v>1.39893</v>
      </c>
      <c r="JJ56">
        <v>2.2692899999999998</v>
      </c>
      <c r="JK56">
        <v>1.5490699999999999</v>
      </c>
      <c r="JL56">
        <v>2.3278799999999999</v>
      </c>
      <c r="JM56">
        <v>30.717199999999998</v>
      </c>
      <c r="JN56">
        <v>24.253900000000002</v>
      </c>
      <c r="JO56">
        <v>2</v>
      </c>
      <c r="JP56">
        <v>479.60599999999999</v>
      </c>
      <c r="JQ56">
        <v>514.44399999999996</v>
      </c>
      <c r="JR56">
        <v>22.0002</v>
      </c>
      <c r="JS56">
        <v>27.0687</v>
      </c>
      <c r="JT56">
        <v>30.0001</v>
      </c>
      <c r="JU56">
        <v>27.4038</v>
      </c>
      <c r="JV56">
        <v>27.416499999999999</v>
      </c>
      <c r="JW56">
        <v>-1</v>
      </c>
      <c r="JX56">
        <v>26.621700000000001</v>
      </c>
      <c r="JY56">
        <v>55.269799999999996</v>
      </c>
      <c r="JZ56">
        <v>22</v>
      </c>
      <c r="KA56">
        <v>400</v>
      </c>
      <c r="KB56">
        <v>14.1915</v>
      </c>
      <c r="KC56">
        <v>102.34699999999999</v>
      </c>
      <c r="KD56">
        <v>102.997</v>
      </c>
    </row>
    <row r="57" spans="1:290" x14ac:dyDescent="0.35">
      <c r="A57">
        <v>39</v>
      </c>
      <c r="B57">
        <v>1559763264</v>
      </c>
      <c r="C57">
        <v>12301</v>
      </c>
      <c r="D57" t="s">
        <v>585</v>
      </c>
      <c r="E57" t="s">
        <v>586</v>
      </c>
      <c r="F57">
        <v>15</v>
      </c>
      <c r="G57">
        <v>1559763255.5</v>
      </c>
      <c r="H57">
        <f t="shared" si="0"/>
        <v>2.6569456851552498E-3</v>
      </c>
      <c r="I57">
        <f t="shared" si="1"/>
        <v>2.6569456851552498</v>
      </c>
      <c r="J57">
        <f t="shared" si="2"/>
        <v>14.151810690661419</v>
      </c>
      <c r="K57">
        <f t="shared" si="3"/>
        <v>399.6903125</v>
      </c>
      <c r="L57">
        <f t="shared" si="4"/>
        <v>297.2234296456329</v>
      </c>
      <c r="M57">
        <f t="shared" si="5"/>
        <v>29.943742232209505</v>
      </c>
      <c r="N57">
        <f t="shared" si="6"/>
        <v>40.266757248849721</v>
      </c>
      <c r="O57">
        <f t="shared" si="7"/>
        <v>0.24472844345032446</v>
      </c>
      <c r="P57">
        <f t="shared" si="8"/>
        <v>2.9399573304182725</v>
      </c>
      <c r="Q57">
        <f t="shared" si="9"/>
        <v>0.23394796581612415</v>
      </c>
      <c r="R57">
        <f t="shared" si="10"/>
        <v>0.1471464852907686</v>
      </c>
      <c r="S57">
        <f t="shared" si="11"/>
        <v>77.171575264092795</v>
      </c>
      <c r="T57">
        <f t="shared" si="12"/>
        <v>23.276436939162522</v>
      </c>
      <c r="U57">
        <f t="shared" si="13"/>
        <v>23.276436939162522</v>
      </c>
      <c r="V57">
        <f t="shared" si="14"/>
        <v>2.8672469010046902</v>
      </c>
      <c r="W57">
        <f t="shared" si="15"/>
        <v>60.148348534585438</v>
      </c>
      <c r="X57">
        <f t="shared" si="16"/>
        <v>1.7493028168086668</v>
      </c>
      <c r="Y57">
        <f t="shared" si="17"/>
        <v>2.9083139594478036</v>
      </c>
      <c r="Z57">
        <f t="shared" si="18"/>
        <v>1.1179440841960233</v>
      </c>
      <c r="AA57">
        <f t="shared" si="19"/>
        <v>-117.17130471534651</v>
      </c>
      <c r="AB57">
        <f t="shared" si="20"/>
        <v>37.352354671566147</v>
      </c>
      <c r="AC57">
        <f t="shared" si="21"/>
        <v>2.6442203151387753</v>
      </c>
      <c r="AD57">
        <f t="shared" si="22"/>
        <v>-3.1544645487855405E-3</v>
      </c>
      <c r="AE57">
        <f t="shared" si="23"/>
        <v>14.043564784236381</v>
      </c>
      <c r="AF57">
        <f t="shared" si="24"/>
        <v>2.6546693863063067</v>
      </c>
      <c r="AG57">
        <f t="shared" si="25"/>
        <v>14.151810690661419</v>
      </c>
      <c r="AH57">
        <v>423.824683147504</v>
      </c>
      <c r="AI57">
        <v>406.62204242424201</v>
      </c>
      <c r="AJ57">
        <v>-2.8282269336392198E-3</v>
      </c>
      <c r="AK57">
        <v>67.050777380811198</v>
      </c>
      <c r="AL57">
        <f t="shared" si="26"/>
        <v>2.6569456851552498</v>
      </c>
      <c r="AM57">
        <v>14.234844235280599</v>
      </c>
      <c r="AN57">
        <v>17.366002424242399</v>
      </c>
      <c r="AO57">
        <v>1.83936334265931E-5</v>
      </c>
      <c r="AP57">
        <v>78.059778871716304</v>
      </c>
      <c r="AQ57">
        <v>13</v>
      </c>
      <c r="AR57">
        <v>3</v>
      </c>
      <c r="AS57">
        <f t="shared" si="27"/>
        <v>1</v>
      </c>
      <c r="AT57">
        <f t="shared" si="28"/>
        <v>0</v>
      </c>
      <c r="AU57">
        <f t="shared" si="29"/>
        <v>53818.317499197088</v>
      </c>
      <c r="AV57" t="s">
        <v>475</v>
      </c>
      <c r="AW57">
        <v>10180.799999999999</v>
      </c>
      <c r="AX57">
        <v>1165.95461538462</v>
      </c>
      <c r="AY57">
        <v>5702.59</v>
      </c>
      <c r="AZ57">
        <f t="shared" si="30"/>
        <v>0.79553946270297882</v>
      </c>
      <c r="BA57">
        <v>-1.5131041934509299</v>
      </c>
      <c r="BB57" t="s">
        <v>587</v>
      </c>
      <c r="BC57">
        <v>10175.6</v>
      </c>
      <c r="BD57">
        <v>1740.23961538462</v>
      </c>
      <c r="BE57">
        <v>3533.19</v>
      </c>
      <c r="BF57">
        <f t="shared" si="31"/>
        <v>0.50745937371479599</v>
      </c>
      <c r="BG57">
        <v>0.5</v>
      </c>
      <c r="BH57">
        <f t="shared" si="32"/>
        <v>336.57740638204638</v>
      </c>
      <c r="BI57">
        <f t="shared" si="33"/>
        <v>14.151810690661419</v>
      </c>
      <c r="BJ57">
        <f t="shared" si="34"/>
        <v>85.399679924591823</v>
      </c>
      <c r="BK57">
        <f t="shared" si="35"/>
        <v>4.6541789754987968E-2</v>
      </c>
      <c r="BL57">
        <f t="shared" si="36"/>
        <v>0.61400603986765501</v>
      </c>
      <c r="BM57">
        <f t="shared" si="37"/>
        <v>1035.9068628363036</v>
      </c>
      <c r="BN57" t="s">
        <v>430</v>
      </c>
      <c r="BO57">
        <v>0</v>
      </c>
      <c r="BP57">
        <f t="shared" si="38"/>
        <v>1035.9068628363036</v>
      </c>
      <c r="BQ57">
        <f t="shared" si="39"/>
        <v>0.70680691872322077</v>
      </c>
      <c r="BR57">
        <f t="shared" si="40"/>
        <v>0.71796039381090504</v>
      </c>
      <c r="BS57">
        <f t="shared" si="41"/>
        <v>0.46486978786361571</v>
      </c>
      <c r="BT57">
        <f t="shared" si="42"/>
        <v>0.75740266315201776</v>
      </c>
      <c r="BU57">
        <f t="shared" si="43"/>
        <v>0.47819580285355551</v>
      </c>
      <c r="BV57">
        <f t="shared" si="44"/>
        <v>0.42737798439842645</v>
      </c>
      <c r="BW57">
        <f t="shared" si="45"/>
        <v>0.57262201560157355</v>
      </c>
      <c r="DF57">
        <f t="shared" si="46"/>
        <v>399.98874999999998</v>
      </c>
      <c r="DG57">
        <f t="shared" si="47"/>
        <v>336.57740638204638</v>
      </c>
      <c r="DH57">
        <f t="shared" si="48"/>
        <v>0.84146718221961592</v>
      </c>
      <c r="DI57">
        <f t="shared" si="49"/>
        <v>0.19293436443923184</v>
      </c>
      <c r="DJ57">
        <v>1559763255.5</v>
      </c>
      <c r="DK57">
        <v>399.6903125</v>
      </c>
      <c r="DL57">
        <v>417.8060625</v>
      </c>
      <c r="DM57">
        <v>17.363687500000001</v>
      </c>
      <c r="DN57">
        <v>14.235087500000001</v>
      </c>
      <c r="DO57">
        <v>398.7123125</v>
      </c>
      <c r="DP57">
        <v>17.334687500000001</v>
      </c>
      <c r="DQ57">
        <v>500.27</v>
      </c>
      <c r="DR57">
        <v>100.644875</v>
      </c>
      <c r="DS57">
        <v>0.10001670625</v>
      </c>
      <c r="DT57">
        <v>23.5121</v>
      </c>
      <c r="DU57">
        <v>22.402887499999999</v>
      </c>
      <c r="DV57">
        <v>999.9</v>
      </c>
      <c r="DW57">
        <v>0</v>
      </c>
      <c r="DX57">
        <v>0</v>
      </c>
      <c r="DY57">
        <v>9994.9937499999996</v>
      </c>
      <c r="DZ57">
        <v>0</v>
      </c>
      <c r="EA57">
        <v>2.8862700000000001</v>
      </c>
      <c r="EB57">
        <v>-18.199943749999999</v>
      </c>
      <c r="EC57">
        <v>406.66581250000002</v>
      </c>
      <c r="ED57">
        <v>423.83943749999997</v>
      </c>
      <c r="EE57">
        <v>3.1251181250000002</v>
      </c>
      <c r="EF57">
        <v>417.8060625</v>
      </c>
      <c r="EG57">
        <v>14.235087500000001</v>
      </c>
      <c r="EH57">
        <v>1.7472162499999999</v>
      </c>
      <c r="EI57">
        <v>1.4326881250000001</v>
      </c>
      <c r="EJ57">
        <v>15.32239375</v>
      </c>
      <c r="EK57">
        <v>12.2681</v>
      </c>
      <c r="EL57">
        <v>399.98874999999998</v>
      </c>
      <c r="EM57">
        <v>0.95003268750000003</v>
      </c>
      <c r="EN57">
        <v>4.99670875E-2</v>
      </c>
      <c r="EO57">
        <v>0</v>
      </c>
      <c r="EP57">
        <v>1740.1656250000001</v>
      </c>
      <c r="EQ57">
        <v>8.4936600000000002</v>
      </c>
      <c r="ER57">
        <v>3980.9181250000001</v>
      </c>
      <c r="ES57">
        <v>3645.6043749999999</v>
      </c>
      <c r="ET57">
        <v>39.183124999999997</v>
      </c>
      <c r="EU57">
        <v>42.186999999999998</v>
      </c>
      <c r="EV57">
        <v>40.867125000000001</v>
      </c>
      <c r="EW57">
        <v>42.125</v>
      </c>
      <c r="EX57">
        <v>41.686999999999998</v>
      </c>
      <c r="EY57">
        <v>371.93312500000002</v>
      </c>
      <c r="EZ57">
        <v>19.561875000000001</v>
      </c>
      <c r="FA57">
        <v>0</v>
      </c>
      <c r="FB57">
        <v>298.60000014305098</v>
      </c>
      <c r="FC57">
        <v>0</v>
      </c>
      <c r="FD57">
        <v>1740.23961538462</v>
      </c>
      <c r="FE57">
        <v>1.6605128118783801</v>
      </c>
      <c r="FF57">
        <v>-0.99145293223072295</v>
      </c>
      <c r="FG57">
        <v>3980.96692307692</v>
      </c>
      <c r="FH57">
        <v>15</v>
      </c>
      <c r="FI57">
        <v>1559763297</v>
      </c>
      <c r="FJ57" t="s">
        <v>588</v>
      </c>
      <c r="FK57">
        <v>1559763297</v>
      </c>
      <c r="FL57">
        <v>1559763294</v>
      </c>
      <c r="FM57">
        <v>40</v>
      </c>
      <c r="FN57">
        <v>8.4000000000000005E-2</v>
      </c>
      <c r="FO57">
        <v>3.0000000000000001E-3</v>
      </c>
      <c r="FP57">
        <v>0.97799999999999998</v>
      </c>
      <c r="FQ57">
        <v>2.9000000000000001E-2</v>
      </c>
      <c r="FR57">
        <v>418</v>
      </c>
      <c r="FS57">
        <v>14</v>
      </c>
      <c r="FT57">
        <v>0.17</v>
      </c>
      <c r="FU57">
        <v>0.03</v>
      </c>
      <c r="FV57">
        <v>-18.217152380952399</v>
      </c>
      <c r="FW57">
        <v>0.211940259740243</v>
      </c>
      <c r="FX57">
        <v>4.3504445520490702E-2</v>
      </c>
      <c r="FY57">
        <v>1</v>
      </c>
      <c r="FZ57">
        <v>399.60960922772301</v>
      </c>
      <c r="GA57">
        <v>-0.25288214844239199</v>
      </c>
      <c r="GB57">
        <v>3.4023722823242203E-2</v>
      </c>
      <c r="GC57">
        <v>1</v>
      </c>
      <c r="GD57">
        <v>3.1253847619047601</v>
      </c>
      <c r="GE57">
        <v>-2.6672727272700099E-3</v>
      </c>
      <c r="GF57">
        <v>1.73767118114643E-3</v>
      </c>
      <c r="GG57">
        <v>1</v>
      </c>
      <c r="GH57">
        <v>3</v>
      </c>
      <c r="GI57">
        <v>3</v>
      </c>
      <c r="GJ57" t="s">
        <v>432</v>
      </c>
      <c r="GK57">
        <v>2.96739</v>
      </c>
      <c r="GL57">
        <v>2.8429500000000001</v>
      </c>
      <c r="GM57">
        <v>9.8202399999999995E-2</v>
      </c>
      <c r="GN57">
        <v>0.101212</v>
      </c>
      <c r="GO57">
        <v>9.09943E-2</v>
      </c>
      <c r="GP57">
        <v>7.8263700000000005E-2</v>
      </c>
      <c r="GQ57">
        <v>31383.4</v>
      </c>
      <c r="GR57">
        <v>26949.7</v>
      </c>
      <c r="GS57">
        <v>31997.9</v>
      </c>
      <c r="GT57">
        <v>28493.4</v>
      </c>
      <c r="GU57">
        <v>44007.7</v>
      </c>
      <c r="GV57">
        <v>40132.199999999997</v>
      </c>
      <c r="GW57">
        <v>49839.5</v>
      </c>
      <c r="GX57">
        <v>44847.8</v>
      </c>
      <c r="GY57">
        <v>1.98143</v>
      </c>
      <c r="GZ57">
        <v>1.98617</v>
      </c>
      <c r="HA57">
        <v>5.4102400000000002E-2</v>
      </c>
      <c r="HB57">
        <v>0</v>
      </c>
      <c r="HC57">
        <v>21.494299999999999</v>
      </c>
      <c r="HD57">
        <v>999.9</v>
      </c>
      <c r="HE57">
        <v>50.433</v>
      </c>
      <c r="HF57">
        <v>26.465</v>
      </c>
      <c r="HG57">
        <v>17.378799999999998</v>
      </c>
      <c r="HH57">
        <v>63.069099999999999</v>
      </c>
      <c r="HI57">
        <v>32.283700000000003</v>
      </c>
      <c r="HJ57">
        <v>1</v>
      </c>
      <c r="HK57">
        <v>2.3424800000000001E-3</v>
      </c>
      <c r="HL57">
        <v>0.61682999999999999</v>
      </c>
      <c r="HM57">
        <v>20.293800000000001</v>
      </c>
      <c r="HN57">
        <v>5.2361599999999999</v>
      </c>
      <c r="HO57">
        <v>12.057700000000001</v>
      </c>
      <c r="HP57">
        <v>4.9837499999999997</v>
      </c>
      <c r="HQ57">
        <v>3.2869299999999999</v>
      </c>
      <c r="HR57">
        <v>9999</v>
      </c>
      <c r="HS57">
        <v>9999</v>
      </c>
      <c r="HT57">
        <v>999.9</v>
      </c>
      <c r="HU57">
        <v>9999</v>
      </c>
      <c r="HV57">
        <v>1.8730599999999999</v>
      </c>
      <c r="HW57">
        <v>1.8791199999999999</v>
      </c>
      <c r="HX57">
        <v>1.8714900000000001</v>
      </c>
      <c r="HY57">
        <v>1.87103</v>
      </c>
      <c r="HZ57">
        <v>1.87103</v>
      </c>
      <c r="IA57">
        <v>1.8722300000000001</v>
      </c>
      <c r="IB57">
        <v>1.87408</v>
      </c>
      <c r="IC57">
        <v>1.87531</v>
      </c>
      <c r="ID57">
        <v>5</v>
      </c>
      <c r="IE57">
        <v>0</v>
      </c>
      <c r="IF57">
        <v>0</v>
      </c>
      <c r="IG57">
        <v>0</v>
      </c>
      <c r="IH57" t="s">
        <v>433</v>
      </c>
      <c r="II57" t="s">
        <v>434</v>
      </c>
      <c r="IJ57" t="s">
        <v>435</v>
      </c>
      <c r="IK57" t="s">
        <v>435</v>
      </c>
      <c r="IL57" t="s">
        <v>435</v>
      </c>
      <c r="IM57" t="s">
        <v>435</v>
      </c>
      <c r="IN57">
        <v>0</v>
      </c>
      <c r="IO57">
        <v>100</v>
      </c>
      <c r="IP57">
        <v>100</v>
      </c>
      <c r="IQ57">
        <v>0.97799999999999998</v>
      </c>
      <c r="IR57">
        <v>2.9000000000000001E-2</v>
      </c>
      <c r="IS57">
        <v>0.89363636363640397</v>
      </c>
      <c r="IT57">
        <v>0</v>
      </c>
      <c r="IU57">
        <v>0</v>
      </c>
      <c r="IV57">
        <v>0</v>
      </c>
      <c r="IW57">
        <v>2.5519999999996702E-2</v>
      </c>
      <c r="IX57">
        <v>0</v>
      </c>
      <c r="IY57">
        <v>0</v>
      </c>
      <c r="IZ57">
        <v>0</v>
      </c>
      <c r="JA57">
        <v>-1</v>
      </c>
      <c r="JB57">
        <v>-1</v>
      </c>
      <c r="JC57">
        <v>-1</v>
      </c>
      <c r="JD57">
        <v>-1</v>
      </c>
      <c r="JE57">
        <v>4.5</v>
      </c>
      <c r="JF57">
        <v>4.5999999999999996</v>
      </c>
      <c r="JG57">
        <v>0.161133</v>
      </c>
      <c r="JH57">
        <v>4.99878</v>
      </c>
      <c r="JI57">
        <v>1.39893</v>
      </c>
      <c r="JJ57">
        <v>2.2692899999999998</v>
      </c>
      <c r="JK57">
        <v>1.5490699999999999</v>
      </c>
      <c r="JL57">
        <v>2.1020500000000002</v>
      </c>
      <c r="JM57">
        <v>30.738800000000001</v>
      </c>
      <c r="JN57">
        <v>24.245100000000001</v>
      </c>
      <c r="JO57">
        <v>2</v>
      </c>
      <c r="JP57">
        <v>479.517</v>
      </c>
      <c r="JQ57">
        <v>513.95399999999995</v>
      </c>
      <c r="JR57">
        <v>21.9999</v>
      </c>
      <c r="JS57">
        <v>27.0687</v>
      </c>
      <c r="JT57">
        <v>30</v>
      </c>
      <c r="JU57">
        <v>27.4038</v>
      </c>
      <c r="JV57">
        <v>27.4177</v>
      </c>
      <c r="JW57">
        <v>-1</v>
      </c>
      <c r="JX57">
        <v>26.733899999999998</v>
      </c>
      <c r="JY57">
        <v>55.320500000000003</v>
      </c>
      <c r="JZ57">
        <v>22</v>
      </c>
      <c r="KA57">
        <v>400</v>
      </c>
      <c r="KB57">
        <v>14.214700000000001</v>
      </c>
      <c r="KC57">
        <v>102.346</v>
      </c>
      <c r="KD57">
        <v>103.003</v>
      </c>
    </row>
    <row r="58" spans="1:290" x14ac:dyDescent="0.35">
      <c r="A58">
        <v>40</v>
      </c>
      <c r="B58">
        <v>1559763564</v>
      </c>
      <c r="C58">
        <v>12601</v>
      </c>
      <c r="D58" t="s">
        <v>589</v>
      </c>
      <c r="E58" t="s">
        <v>590</v>
      </c>
      <c r="F58">
        <v>15</v>
      </c>
      <c r="G58">
        <v>1559763555.5</v>
      </c>
      <c r="H58">
        <f t="shared" si="0"/>
        <v>2.6626302061910048E-3</v>
      </c>
      <c r="I58">
        <f t="shared" si="1"/>
        <v>2.6626302061910048</v>
      </c>
      <c r="J58">
        <f t="shared" si="2"/>
        <v>14.039535071085554</v>
      </c>
      <c r="K58">
        <f t="shared" si="3"/>
        <v>398.87200000000001</v>
      </c>
      <c r="L58">
        <f t="shared" si="4"/>
        <v>296.95348008197868</v>
      </c>
      <c r="M58">
        <f t="shared" si="5"/>
        <v>29.915529492607696</v>
      </c>
      <c r="N58">
        <f t="shared" si="6"/>
        <v>40.182950799166491</v>
      </c>
      <c r="O58">
        <f t="shared" si="7"/>
        <v>0.24420012154104445</v>
      </c>
      <c r="P58">
        <f t="shared" si="8"/>
        <v>2.9404683813560357</v>
      </c>
      <c r="Q58">
        <f t="shared" si="9"/>
        <v>0.2334668198689108</v>
      </c>
      <c r="R58">
        <f t="shared" si="10"/>
        <v>0.14684179140234047</v>
      </c>
      <c r="S58">
        <f t="shared" si="11"/>
        <v>77.171889530549635</v>
      </c>
      <c r="T58">
        <f t="shared" si="12"/>
        <v>23.279038464866311</v>
      </c>
      <c r="U58">
        <f t="shared" si="13"/>
        <v>23.279038464866311</v>
      </c>
      <c r="V58">
        <f t="shared" si="14"/>
        <v>2.8676974639117119</v>
      </c>
      <c r="W58">
        <f t="shared" si="15"/>
        <v>59.988207453898767</v>
      </c>
      <c r="X58">
        <f t="shared" si="16"/>
        <v>1.7450701522487087</v>
      </c>
      <c r="Y58">
        <f t="shared" si="17"/>
        <v>2.9090220000152591</v>
      </c>
      <c r="Z58">
        <f t="shared" si="18"/>
        <v>1.1226273116630032</v>
      </c>
      <c r="AA58">
        <f t="shared" si="19"/>
        <v>-117.42199209302332</v>
      </c>
      <c r="AB58">
        <f t="shared" si="20"/>
        <v>37.586487632260955</v>
      </c>
      <c r="AC58">
        <f t="shared" si="21"/>
        <v>2.6604218294463111</v>
      </c>
      <c r="AD58">
        <f t="shared" si="22"/>
        <v>-3.1931007664240951E-3</v>
      </c>
      <c r="AE58">
        <f t="shared" si="23"/>
        <v>13.944661810616404</v>
      </c>
      <c r="AF58">
        <f t="shared" si="24"/>
        <v>2.6573041723970774</v>
      </c>
      <c r="AG58">
        <f t="shared" si="25"/>
        <v>14.039535071085554</v>
      </c>
      <c r="AH58">
        <v>422.86176805341302</v>
      </c>
      <c r="AI58">
        <v>405.79862424242401</v>
      </c>
      <c r="AJ58">
        <v>-3.1667789474301702E-3</v>
      </c>
      <c r="AK58">
        <v>67.050097558051306</v>
      </c>
      <c r="AL58">
        <f t="shared" si="26"/>
        <v>2.6626302061910048</v>
      </c>
      <c r="AM58">
        <v>14.1909940654233</v>
      </c>
      <c r="AN58">
        <v>17.3289484848485</v>
      </c>
      <c r="AO58">
        <v>1.3943901931279999E-5</v>
      </c>
      <c r="AP58">
        <v>78.054070793172102</v>
      </c>
      <c r="AQ58">
        <v>12</v>
      </c>
      <c r="AR58">
        <v>2</v>
      </c>
      <c r="AS58">
        <f t="shared" si="27"/>
        <v>1</v>
      </c>
      <c r="AT58">
        <f t="shared" si="28"/>
        <v>0</v>
      </c>
      <c r="AU58">
        <f t="shared" si="29"/>
        <v>53832.521840200046</v>
      </c>
      <c r="AV58" t="s">
        <v>475</v>
      </c>
      <c r="AW58">
        <v>10180.799999999999</v>
      </c>
      <c r="AX58">
        <v>1165.95461538462</v>
      </c>
      <c r="AY58">
        <v>5702.59</v>
      </c>
      <c r="AZ58">
        <f t="shared" si="30"/>
        <v>0.79553946270297882</v>
      </c>
      <c r="BA58">
        <v>-1.5131041934509299</v>
      </c>
      <c r="BB58" t="s">
        <v>591</v>
      </c>
      <c r="BC58">
        <v>10170.4</v>
      </c>
      <c r="BD58">
        <v>1747.5808</v>
      </c>
      <c r="BE58">
        <v>3526.71</v>
      </c>
      <c r="BF58">
        <f t="shared" si="31"/>
        <v>0.50447278058020084</v>
      </c>
      <c r="BG58">
        <v>0.5</v>
      </c>
      <c r="BH58">
        <f t="shared" si="32"/>
        <v>336.57923976527479</v>
      </c>
      <c r="BI58">
        <f t="shared" si="33"/>
        <v>14.039535071085554</v>
      </c>
      <c r="BJ58">
        <f t="shared" si="34"/>
        <v>84.897532484979138</v>
      </c>
      <c r="BK58">
        <f t="shared" si="35"/>
        <v>4.6207957672560723E-2</v>
      </c>
      <c r="BL58">
        <f t="shared" si="36"/>
        <v>0.61697162511235681</v>
      </c>
      <c r="BM58">
        <f t="shared" si="37"/>
        <v>1035.3491048639285</v>
      </c>
      <c r="BN58" t="s">
        <v>430</v>
      </c>
      <c r="BO58">
        <v>0</v>
      </c>
      <c r="BP58">
        <f t="shared" si="38"/>
        <v>1035.3491048639285</v>
      </c>
      <c r="BQ58">
        <f t="shared" si="39"/>
        <v>0.7064263563309916</v>
      </c>
      <c r="BR58">
        <f t="shared" si="40"/>
        <v>0.71411942102544268</v>
      </c>
      <c r="BS58">
        <f t="shared" si="41"/>
        <v>0.4662026342517645</v>
      </c>
      <c r="BT58">
        <f t="shared" si="42"/>
        <v>0.75362708546351997</v>
      </c>
      <c r="BU58">
        <f t="shared" si="43"/>
        <v>0.47962417420161996</v>
      </c>
      <c r="BV58">
        <f t="shared" si="44"/>
        <v>0.4230779505729515</v>
      </c>
      <c r="BW58">
        <f t="shared" si="45"/>
        <v>0.5769220494270485</v>
      </c>
      <c r="DF58">
        <f t="shared" si="46"/>
        <v>399.99099999999999</v>
      </c>
      <c r="DG58">
        <f t="shared" si="47"/>
        <v>336.57923976527479</v>
      </c>
      <c r="DH58">
        <f t="shared" si="48"/>
        <v>0.84146703242141652</v>
      </c>
      <c r="DI58">
        <f t="shared" si="49"/>
        <v>0.19293406484283304</v>
      </c>
      <c r="DJ58">
        <v>1559763555.5</v>
      </c>
      <c r="DK58">
        <v>398.87200000000001</v>
      </c>
      <c r="DL58">
        <v>416.86750000000001</v>
      </c>
      <c r="DM58">
        <v>17.322262500000001</v>
      </c>
      <c r="DN58">
        <v>14.190474999999999</v>
      </c>
      <c r="DO58">
        <v>397.85700000000003</v>
      </c>
      <c r="DP58">
        <v>17.294262499999999</v>
      </c>
      <c r="DQ58">
        <v>500.27793750000001</v>
      </c>
      <c r="DR58">
        <v>100.64143749999999</v>
      </c>
      <c r="DS58">
        <v>0.1000304375</v>
      </c>
      <c r="DT58">
        <v>23.516137499999999</v>
      </c>
      <c r="DU58">
        <v>22.40353125</v>
      </c>
      <c r="DV58">
        <v>999.9</v>
      </c>
      <c r="DW58">
        <v>0</v>
      </c>
      <c r="DX58">
        <v>0</v>
      </c>
      <c r="DY58">
        <v>9998.2418749999997</v>
      </c>
      <c r="DZ58">
        <v>0</v>
      </c>
      <c r="EA58">
        <v>2.9222637499999999</v>
      </c>
      <c r="EB58">
        <v>-18.03249375</v>
      </c>
      <c r="EC58">
        <v>405.86587500000002</v>
      </c>
      <c r="ED58">
        <v>422.86818749999998</v>
      </c>
      <c r="EE58">
        <v>3.1327525000000001</v>
      </c>
      <c r="EF58">
        <v>416.86750000000001</v>
      </c>
      <c r="EG58">
        <v>14.190474999999999</v>
      </c>
      <c r="EH58">
        <v>1.743435625</v>
      </c>
      <c r="EI58">
        <v>1.428150625</v>
      </c>
      <c r="EJ58">
        <v>15.288668749999999</v>
      </c>
      <c r="EK58">
        <v>12.21986875</v>
      </c>
      <c r="EL58">
        <v>399.99099999999999</v>
      </c>
      <c r="EM58">
        <v>0.95003800000000005</v>
      </c>
      <c r="EN58">
        <v>4.9961831249999998E-2</v>
      </c>
      <c r="EO58">
        <v>0</v>
      </c>
      <c r="EP58">
        <v>1747.58</v>
      </c>
      <c r="EQ58">
        <v>8.4936600000000002</v>
      </c>
      <c r="ER58">
        <v>3995.3068750000002</v>
      </c>
      <c r="ES58">
        <v>3645.6312499999999</v>
      </c>
      <c r="ET58">
        <v>39.186999999999998</v>
      </c>
      <c r="EU58">
        <v>42.186999999999998</v>
      </c>
      <c r="EV58">
        <v>40.875</v>
      </c>
      <c r="EW58">
        <v>42.125</v>
      </c>
      <c r="EX58">
        <v>41.702750000000002</v>
      </c>
      <c r="EY58">
        <v>371.9375</v>
      </c>
      <c r="EZ58">
        <v>19.559999999999999</v>
      </c>
      <c r="FA58">
        <v>0</v>
      </c>
      <c r="FB58">
        <v>298.89999985694902</v>
      </c>
      <c r="FC58">
        <v>0</v>
      </c>
      <c r="FD58">
        <v>1747.5808</v>
      </c>
      <c r="FE58">
        <v>0.37307692366696699</v>
      </c>
      <c r="FF58">
        <v>0.44230771763307702</v>
      </c>
      <c r="FG58">
        <v>3995.5816</v>
      </c>
      <c r="FH58">
        <v>15</v>
      </c>
      <c r="FI58">
        <v>1559763592</v>
      </c>
      <c r="FJ58" t="s">
        <v>592</v>
      </c>
      <c r="FK58">
        <v>1559763589</v>
      </c>
      <c r="FL58">
        <v>1559763592</v>
      </c>
      <c r="FM58">
        <v>41</v>
      </c>
      <c r="FN58">
        <v>3.6999999999999998E-2</v>
      </c>
      <c r="FO58">
        <v>-1E-3</v>
      </c>
      <c r="FP58">
        <v>1.0149999999999999</v>
      </c>
      <c r="FQ58">
        <v>2.8000000000000001E-2</v>
      </c>
      <c r="FR58">
        <v>417</v>
      </c>
      <c r="FS58">
        <v>14</v>
      </c>
      <c r="FT58">
        <v>0.15</v>
      </c>
      <c r="FU58">
        <v>0.04</v>
      </c>
      <c r="FV58">
        <v>-18.013457142857099</v>
      </c>
      <c r="FW58">
        <v>-0.33871168831168202</v>
      </c>
      <c r="FX58">
        <v>4.3588220027549002E-2</v>
      </c>
      <c r="FY58">
        <v>1</v>
      </c>
      <c r="FZ58">
        <v>398.85148440945198</v>
      </c>
      <c r="GA58">
        <v>-0.42017709781826401</v>
      </c>
      <c r="GB58">
        <v>3.9561718707432997E-2</v>
      </c>
      <c r="GC58">
        <v>1</v>
      </c>
      <c r="GD58">
        <v>3.1322190476190501</v>
      </c>
      <c r="GE58">
        <v>2.1988051948051798E-2</v>
      </c>
      <c r="GF58">
        <v>3.9000792479883502E-3</v>
      </c>
      <c r="GG58">
        <v>1</v>
      </c>
      <c r="GH58">
        <v>3</v>
      </c>
      <c r="GI58">
        <v>3</v>
      </c>
      <c r="GJ58" t="s">
        <v>432</v>
      </c>
      <c r="GK58">
        <v>2.96739</v>
      </c>
      <c r="GL58">
        <v>2.8428100000000001</v>
      </c>
      <c r="GM58">
        <v>9.8033200000000001E-2</v>
      </c>
      <c r="GN58">
        <v>0.101036</v>
      </c>
      <c r="GO58">
        <v>9.0807600000000002E-2</v>
      </c>
      <c r="GP58">
        <v>7.8075599999999995E-2</v>
      </c>
      <c r="GQ58">
        <v>31388.9</v>
      </c>
      <c r="GR58">
        <v>26954.7</v>
      </c>
      <c r="GS58">
        <v>31997.5</v>
      </c>
      <c r="GT58">
        <v>28493.200000000001</v>
      </c>
      <c r="GU58">
        <v>44015.7</v>
      </c>
      <c r="GV58">
        <v>40140.6</v>
      </c>
      <c r="GW58">
        <v>49838.1</v>
      </c>
      <c r="GX58">
        <v>44847.8</v>
      </c>
      <c r="GY58">
        <v>1.9820500000000001</v>
      </c>
      <c r="GZ58">
        <v>1.9863</v>
      </c>
      <c r="HA58">
        <v>5.5178999999999999E-2</v>
      </c>
      <c r="HB58">
        <v>0</v>
      </c>
      <c r="HC58">
        <v>21.4925</v>
      </c>
      <c r="HD58">
        <v>999.9</v>
      </c>
      <c r="HE58">
        <v>50.555</v>
      </c>
      <c r="HF58">
        <v>26.465</v>
      </c>
      <c r="HG58">
        <v>17.421900000000001</v>
      </c>
      <c r="HH58">
        <v>63.129199999999997</v>
      </c>
      <c r="HI58">
        <v>32.580100000000002</v>
      </c>
      <c r="HJ58">
        <v>1</v>
      </c>
      <c r="HK58">
        <v>2.1036599999999998E-3</v>
      </c>
      <c r="HL58">
        <v>0.60345899999999997</v>
      </c>
      <c r="HM58">
        <v>20.293600000000001</v>
      </c>
      <c r="HN58">
        <v>5.2351099999999997</v>
      </c>
      <c r="HO58">
        <v>12.0579</v>
      </c>
      <c r="HP58">
        <v>4.9839500000000001</v>
      </c>
      <c r="HQ58">
        <v>3.28695</v>
      </c>
      <c r="HR58">
        <v>9999</v>
      </c>
      <c r="HS58">
        <v>9999</v>
      </c>
      <c r="HT58">
        <v>999.9</v>
      </c>
      <c r="HU58">
        <v>9999</v>
      </c>
      <c r="HV58">
        <v>1.8731599999999999</v>
      </c>
      <c r="HW58">
        <v>1.87914</v>
      </c>
      <c r="HX58">
        <v>1.8714900000000001</v>
      </c>
      <c r="HY58">
        <v>1.87103</v>
      </c>
      <c r="HZ58">
        <v>1.8710500000000001</v>
      </c>
      <c r="IA58">
        <v>1.87225</v>
      </c>
      <c r="IB58">
        <v>1.8741099999999999</v>
      </c>
      <c r="IC58">
        <v>1.87531</v>
      </c>
      <c r="ID58">
        <v>5</v>
      </c>
      <c r="IE58">
        <v>0</v>
      </c>
      <c r="IF58">
        <v>0</v>
      </c>
      <c r="IG58">
        <v>0</v>
      </c>
      <c r="IH58" t="s">
        <v>433</v>
      </c>
      <c r="II58" t="s">
        <v>434</v>
      </c>
      <c r="IJ58" t="s">
        <v>435</v>
      </c>
      <c r="IK58" t="s">
        <v>435</v>
      </c>
      <c r="IL58" t="s">
        <v>435</v>
      </c>
      <c r="IM58" t="s">
        <v>435</v>
      </c>
      <c r="IN58">
        <v>0</v>
      </c>
      <c r="IO58">
        <v>100</v>
      </c>
      <c r="IP58">
        <v>100</v>
      </c>
      <c r="IQ58">
        <v>1.0149999999999999</v>
      </c>
      <c r="IR58">
        <v>2.8000000000000001E-2</v>
      </c>
      <c r="IS58">
        <v>0.97790909090900902</v>
      </c>
      <c r="IT58">
        <v>0</v>
      </c>
      <c r="IU58">
        <v>0</v>
      </c>
      <c r="IV58">
        <v>0</v>
      </c>
      <c r="IW58">
        <v>2.8970000000001099E-2</v>
      </c>
      <c r="IX58">
        <v>0</v>
      </c>
      <c r="IY58">
        <v>0</v>
      </c>
      <c r="IZ58">
        <v>0</v>
      </c>
      <c r="JA58">
        <v>-1</v>
      </c>
      <c r="JB58">
        <v>-1</v>
      </c>
      <c r="JC58">
        <v>-1</v>
      </c>
      <c r="JD58">
        <v>-1</v>
      </c>
      <c r="JE58">
        <v>4.5</v>
      </c>
      <c r="JF58">
        <v>4.5</v>
      </c>
      <c r="JG58">
        <v>0.159912</v>
      </c>
      <c r="JH58">
        <v>4.99878</v>
      </c>
      <c r="JI58">
        <v>1.39893</v>
      </c>
      <c r="JJ58">
        <v>2.2692899999999998</v>
      </c>
      <c r="JK58">
        <v>1.5490699999999999</v>
      </c>
      <c r="JL58">
        <v>2.32056</v>
      </c>
      <c r="JM58">
        <v>30.738800000000001</v>
      </c>
      <c r="JN58">
        <v>24.253900000000002</v>
      </c>
      <c r="JO58">
        <v>2</v>
      </c>
      <c r="JP58">
        <v>479.90699999999998</v>
      </c>
      <c r="JQ58">
        <v>514.06600000000003</v>
      </c>
      <c r="JR58">
        <v>21.9999</v>
      </c>
      <c r="JS58">
        <v>27.0687</v>
      </c>
      <c r="JT58">
        <v>30.0001</v>
      </c>
      <c r="JU58">
        <v>27.406099999999999</v>
      </c>
      <c r="JV58">
        <v>27.42</v>
      </c>
      <c r="JW58">
        <v>-1</v>
      </c>
      <c r="JX58">
        <v>27.4589</v>
      </c>
      <c r="JY58">
        <v>55.723599999999998</v>
      </c>
      <c r="JZ58">
        <v>22</v>
      </c>
      <c r="KA58">
        <v>400</v>
      </c>
      <c r="KB58">
        <v>14.219200000000001</v>
      </c>
      <c r="KC58">
        <v>102.34399999999999</v>
      </c>
      <c r="KD58">
        <v>103.003</v>
      </c>
    </row>
    <row r="59" spans="1:290" x14ac:dyDescent="0.35">
      <c r="A59">
        <v>41</v>
      </c>
      <c r="B59">
        <v>1559763864.0999999</v>
      </c>
      <c r="C59">
        <v>12901.0999999046</v>
      </c>
      <c r="D59" t="s">
        <v>593</v>
      </c>
      <c r="E59" t="s">
        <v>594</v>
      </c>
      <c r="F59">
        <v>15</v>
      </c>
      <c r="G59">
        <v>1559763856.0999999</v>
      </c>
      <c r="H59">
        <f t="shared" si="0"/>
        <v>2.6309560700923025E-3</v>
      </c>
      <c r="I59">
        <f t="shared" si="1"/>
        <v>2.6309560700923025</v>
      </c>
      <c r="J59">
        <f t="shared" si="2"/>
        <v>13.88765522793522</v>
      </c>
      <c r="K59">
        <f t="shared" si="3"/>
        <v>398.37026666666702</v>
      </c>
      <c r="L59">
        <f t="shared" si="4"/>
        <v>296.67008000609172</v>
      </c>
      <c r="M59">
        <f t="shared" si="5"/>
        <v>29.884905778166821</v>
      </c>
      <c r="N59">
        <f t="shared" si="6"/>
        <v>40.12962103867055</v>
      </c>
      <c r="O59">
        <f t="shared" si="7"/>
        <v>0.24195975908331704</v>
      </c>
      <c r="P59">
        <f t="shared" si="8"/>
        <v>2.9404939683828983</v>
      </c>
      <c r="Q59">
        <f t="shared" si="9"/>
        <v>0.23141801277106633</v>
      </c>
      <c r="R59">
        <f t="shared" si="10"/>
        <v>0.1455451167150332</v>
      </c>
      <c r="S59">
        <f t="shared" si="11"/>
        <v>77.171688135314</v>
      </c>
      <c r="T59">
        <f t="shared" si="12"/>
        <v>23.283209241610315</v>
      </c>
      <c r="U59">
        <f t="shared" si="13"/>
        <v>23.283209241610315</v>
      </c>
      <c r="V59">
        <f t="shared" si="14"/>
        <v>2.8684199374548478</v>
      </c>
      <c r="W59">
        <f t="shared" si="15"/>
        <v>60.152961562408393</v>
      </c>
      <c r="X59">
        <f t="shared" si="16"/>
        <v>1.749434868608605</v>
      </c>
      <c r="Y59">
        <f t="shared" si="17"/>
        <v>2.9083104525012873</v>
      </c>
      <c r="Z59">
        <f t="shared" si="18"/>
        <v>1.1189850688462428</v>
      </c>
      <c r="AA59">
        <f t="shared" si="19"/>
        <v>-116.02516269107053</v>
      </c>
      <c r="AB59">
        <f t="shared" si="20"/>
        <v>36.28240317609751</v>
      </c>
      <c r="AC59">
        <f t="shared" si="21"/>
        <v>2.5680960861500863</v>
      </c>
      <c r="AD59">
        <f t="shared" si="22"/>
        <v>-2.9752935089319976E-3</v>
      </c>
      <c r="AE59">
        <f t="shared" si="23"/>
        <v>13.928073337198263</v>
      </c>
      <c r="AF59">
        <f t="shared" si="24"/>
        <v>2.6373145909372169</v>
      </c>
      <c r="AG59">
        <f t="shared" si="25"/>
        <v>13.88765522793522</v>
      </c>
      <c r="AH59">
        <v>422.35145625523398</v>
      </c>
      <c r="AI59">
        <v>405.45255757575802</v>
      </c>
      <c r="AJ59">
        <v>3.9464538924230701E-4</v>
      </c>
      <c r="AK59">
        <v>67.049949341110604</v>
      </c>
      <c r="AL59">
        <f t="shared" si="26"/>
        <v>2.6309560700923025</v>
      </c>
      <c r="AM59">
        <v>14.2590136762266</v>
      </c>
      <c r="AN59">
        <v>17.359741818181799</v>
      </c>
      <c r="AO59">
        <v>-2.0849313806241398E-5</v>
      </c>
      <c r="AP59">
        <v>78.052778057425698</v>
      </c>
      <c r="AQ59">
        <v>12</v>
      </c>
      <c r="AR59">
        <v>2</v>
      </c>
      <c r="AS59">
        <f t="shared" si="27"/>
        <v>1</v>
      </c>
      <c r="AT59">
        <f t="shared" si="28"/>
        <v>0</v>
      </c>
      <c r="AU59">
        <f t="shared" si="29"/>
        <v>53833.857865871018</v>
      </c>
      <c r="AV59" t="s">
        <v>475</v>
      </c>
      <c r="AW59">
        <v>10180.799999999999</v>
      </c>
      <c r="AX59">
        <v>1165.95461538462</v>
      </c>
      <c r="AY59">
        <v>5702.59</v>
      </c>
      <c r="AZ59">
        <f t="shared" si="30"/>
        <v>0.79553946270297882</v>
      </c>
      <c r="BA59">
        <v>-1.5131041934509299</v>
      </c>
      <c r="BB59" t="s">
        <v>595</v>
      </c>
      <c r="BC59">
        <v>10175.5</v>
      </c>
      <c r="BD59">
        <v>1755.05615384615</v>
      </c>
      <c r="BE59">
        <v>3520.11</v>
      </c>
      <c r="BF59">
        <f t="shared" si="31"/>
        <v>0.5014200823706787</v>
      </c>
      <c r="BG59">
        <v>0.5</v>
      </c>
      <c r="BH59">
        <f t="shared" si="32"/>
        <v>336.57834440099009</v>
      </c>
      <c r="BI59">
        <f t="shared" si="33"/>
        <v>13.88765522793522</v>
      </c>
      <c r="BJ59">
        <f t="shared" si="34"/>
        <v>84.383570586865559</v>
      </c>
      <c r="BK59">
        <f t="shared" si="35"/>
        <v>4.575683396623436E-2</v>
      </c>
      <c r="BL59">
        <f t="shared" si="36"/>
        <v>0.62000335216797198</v>
      </c>
      <c r="BM59">
        <f t="shared" si="37"/>
        <v>1034.7795276700929</v>
      </c>
      <c r="BN59" t="s">
        <v>430</v>
      </c>
      <c r="BO59">
        <v>0</v>
      </c>
      <c r="BP59">
        <f t="shared" si="38"/>
        <v>1034.7795276700929</v>
      </c>
      <c r="BQ59">
        <f t="shared" si="39"/>
        <v>0.70603772959649191</v>
      </c>
      <c r="BR59">
        <f t="shared" si="40"/>
        <v>0.71018879211631614</v>
      </c>
      <c r="BS59">
        <f t="shared" si="41"/>
        <v>0.46755968626777367</v>
      </c>
      <c r="BT59">
        <f t="shared" si="42"/>
        <v>0.74976097911320461</v>
      </c>
      <c r="BU59">
        <f t="shared" si="43"/>
        <v>0.48107899687094485</v>
      </c>
      <c r="BV59">
        <f t="shared" si="44"/>
        <v>0.41872667222198551</v>
      </c>
      <c r="BW59">
        <f t="shared" si="45"/>
        <v>0.58127332777801444</v>
      </c>
      <c r="DF59">
        <f t="shared" si="46"/>
        <v>399.989933333333</v>
      </c>
      <c r="DG59">
        <f t="shared" si="47"/>
        <v>336.57834440099009</v>
      </c>
      <c r="DH59">
        <f t="shared" si="48"/>
        <v>0.84146703792293032</v>
      </c>
      <c r="DI59">
        <f t="shared" si="49"/>
        <v>0.19293407584586061</v>
      </c>
      <c r="DJ59">
        <v>1559763856.0999999</v>
      </c>
      <c r="DK59">
        <v>398.37026666666702</v>
      </c>
      <c r="DL59">
        <v>416.33460000000002</v>
      </c>
      <c r="DM59">
        <v>17.366793333333302</v>
      </c>
      <c r="DN59">
        <v>14.2587266666667</v>
      </c>
      <c r="DO59">
        <v>397.37326666666701</v>
      </c>
      <c r="DP59">
        <v>17.337793333333298</v>
      </c>
      <c r="DQ59">
        <v>500.28133333333301</v>
      </c>
      <c r="DR59">
        <v>100.634466666667</v>
      </c>
      <c r="DS59">
        <v>0.100011773333333</v>
      </c>
      <c r="DT59">
        <v>23.512080000000001</v>
      </c>
      <c r="DU59">
        <v>22.388066666666699</v>
      </c>
      <c r="DV59">
        <v>999.9</v>
      </c>
      <c r="DW59">
        <v>0</v>
      </c>
      <c r="DX59">
        <v>0</v>
      </c>
      <c r="DY59">
        <v>9999.08</v>
      </c>
      <c r="DZ59">
        <v>0</v>
      </c>
      <c r="EA59">
        <v>2.9428700000000001</v>
      </c>
      <c r="EB59">
        <v>-17.945779999999999</v>
      </c>
      <c r="EC59">
        <v>405.42939999999999</v>
      </c>
      <c r="ED59">
        <v>422.35680000000002</v>
      </c>
      <c r="EE59">
        <v>3.1067960000000001</v>
      </c>
      <c r="EF59">
        <v>416.33460000000002</v>
      </c>
      <c r="EG59">
        <v>14.2587266666667</v>
      </c>
      <c r="EH59">
        <v>1.74757133333333</v>
      </c>
      <c r="EI59">
        <v>1.43491866666667</v>
      </c>
      <c r="EJ59">
        <v>15.325566666666701</v>
      </c>
      <c r="EK59">
        <v>12.2917733333333</v>
      </c>
      <c r="EL59">
        <v>399.989933333333</v>
      </c>
      <c r="EM59">
        <v>0.95003780000000004</v>
      </c>
      <c r="EN59">
        <v>4.9961986666666701E-2</v>
      </c>
      <c r="EO59">
        <v>0</v>
      </c>
      <c r="EP59">
        <v>1755.086</v>
      </c>
      <c r="EQ59">
        <v>8.4936600000000002</v>
      </c>
      <c r="ER59">
        <v>4014.9193333333301</v>
      </c>
      <c r="ES59">
        <v>3645.6233333333298</v>
      </c>
      <c r="ET59">
        <v>39.186999999999998</v>
      </c>
      <c r="EU59">
        <v>42.186999999999998</v>
      </c>
      <c r="EV59">
        <v>40.875</v>
      </c>
      <c r="EW59">
        <v>42.174599999999998</v>
      </c>
      <c r="EX59">
        <v>41.741599999999998</v>
      </c>
      <c r="EY59">
        <v>371.93599999999998</v>
      </c>
      <c r="EZ59">
        <v>19.559999999999999</v>
      </c>
      <c r="FA59">
        <v>0</v>
      </c>
      <c r="FB59">
        <v>298.799999952316</v>
      </c>
      <c r="FC59">
        <v>0</v>
      </c>
      <c r="FD59">
        <v>1755.05615384615</v>
      </c>
      <c r="FE59">
        <v>2.10529914128549</v>
      </c>
      <c r="FF59">
        <v>9.2314529973191295</v>
      </c>
      <c r="FG59">
        <v>4015.01</v>
      </c>
      <c r="FH59">
        <v>15</v>
      </c>
      <c r="FI59">
        <v>1559763898.0999999</v>
      </c>
      <c r="FJ59" t="s">
        <v>596</v>
      </c>
      <c r="FK59">
        <v>1559763898.0999999</v>
      </c>
      <c r="FL59">
        <v>1559763890.0999999</v>
      </c>
      <c r="FM59">
        <v>42</v>
      </c>
      <c r="FN59">
        <v>-1.7999999999999999E-2</v>
      </c>
      <c r="FO59">
        <v>1E-3</v>
      </c>
      <c r="FP59">
        <v>0.997</v>
      </c>
      <c r="FQ59">
        <v>2.9000000000000001E-2</v>
      </c>
      <c r="FR59">
        <v>416</v>
      </c>
      <c r="FS59">
        <v>14</v>
      </c>
      <c r="FT59">
        <v>0.13</v>
      </c>
      <c r="FU59">
        <v>0.05</v>
      </c>
      <c r="FV59">
        <v>-17.956361904761899</v>
      </c>
      <c r="FW59">
        <v>0.18251785211503299</v>
      </c>
      <c r="FX59">
        <v>2.2978281178009801E-2</v>
      </c>
      <c r="FY59">
        <v>1</v>
      </c>
      <c r="FZ59">
        <v>398.38651782283699</v>
      </c>
      <c r="GA59">
        <v>5.8928784809739398E-2</v>
      </c>
      <c r="GB59">
        <v>1.6140517787586399E-2</v>
      </c>
      <c r="GC59">
        <v>1</v>
      </c>
      <c r="GD59">
        <v>3.1051085714285702</v>
      </c>
      <c r="GE59">
        <v>2.4383147663851499E-2</v>
      </c>
      <c r="GF59">
        <v>3.5658155892202901E-3</v>
      </c>
      <c r="GG59">
        <v>1</v>
      </c>
      <c r="GH59">
        <v>3</v>
      </c>
      <c r="GI59">
        <v>3</v>
      </c>
      <c r="GJ59" t="s">
        <v>432</v>
      </c>
      <c r="GK59">
        <v>2.9669599999999998</v>
      </c>
      <c r="GL59">
        <v>2.84273</v>
      </c>
      <c r="GM59">
        <v>9.7957299999999997E-2</v>
      </c>
      <c r="GN59">
        <v>0.10093000000000001</v>
      </c>
      <c r="GO59">
        <v>9.09243E-2</v>
      </c>
      <c r="GP59">
        <v>7.8351599999999993E-2</v>
      </c>
      <c r="GQ59">
        <v>31390.799999999999</v>
      </c>
      <c r="GR59">
        <v>26958.7</v>
      </c>
      <c r="GS59">
        <v>31996.799999999999</v>
      </c>
      <c r="GT59">
        <v>28494.1</v>
      </c>
      <c r="GU59">
        <v>44009.2</v>
      </c>
      <c r="GV59">
        <v>40129.699999999997</v>
      </c>
      <c r="GW59">
        <v>49837.3</v>
      </c>
      <c r="GX59">
        <v>44849.2</v>
      </c>
      <c r="GY59">
        <v>1.9823200000000001</v>
      </c>
      <c r="GZ59">
        <v>1.9863299999999999</v>
      </c>
      <c r="HA59">
        <v>5.4337099999999999E-2</v>
      </c>
      <c r="HB59">
        <v>0</v>
      </c>
      <c r="HC59">
        <v>21.4834</v>
      </c>
      <c r="HD59">
        <v>999.9</v>
      </c>
      <c r="HE59">
        <v>50.555</v>
      </c>
      <c r="HF59">
        <v>26.465</v>
      </c>
      <c r="HG59">
        <v>17.421800000000001</v>
      </c>
      <c r="HH59">
        <v>63.058399999999999</v>
      </c>
      <c r="HI59">
        <v>32.680300000000003</v>
      </c>
      <c r="HJ59">
        <v>1</v>
      </c>
      <c r="HK59">
        <v>2.31453E-3</v>
      </c>
      <c r="HL59">
        <v>0.599769</v>
      </c>
      <c r="HM59">
        <v>20.293800000000001</v>
      </c>
      <c r="HN59">
        <v>5.2355600000000004</v>
      </c>
      <c r="HO59">
        <v>12.0579</v>
      </c>
      <c r="HP59">
        <v>4.9837499999999997</v>
      </c>
      <c r="HQ59">
        <v>3.2869799999999998</v>
      </c>
      <c r="HR59">
        <v>9999</v>
      </c>
      <c r="HS59">
        <v>9999</v>
      </c>
      <c r="HT59">
        <v>999.9</v>
      </c>
      <c r="HU59">
        <v>9999</v>
      </c>
      <c r="HV59">
        <v>1.87303</v>
      </c>
      <c r="HW59">
        <v>1.8791199999999999</v>
      </c>
      <c r="HX59">
        <v>1.8714500000000001</v>
      </c>
      <c r="HY59">
        <v>1.8710199999999999</v>
      </c>
      <c r="HZ59">
        <v>1.87103</v>
      </c>
      <c r="IA59">
        <v>1.87219</v>
      </c>
      <c r="IB59">
        <v>1.87408</v>
      </c>
      <c r="IC59">
        <v>1.8752899999999999</v>
      </c>
      <c r="ID59">
        <v>5</v>
      </c>
      <c r="IE59">
        <v>0</v>
      </c>
      <c r="IF59">
        <v>0</v>
      </c>
      <c r="IG59">
        <v>0</v>
      </c>
      <c r="IH59" t="s">
        <v>433</v>
      </c>
      <c r="II59" t="s">
        <v>434</v>
      </c>
      <c r="IJ59" t="s">
        <v>435</v>
      </c>
      <c r="IK59" t="s">
        <v>435</v>
      </c>
      <c r="IL59" t="s">
        <v>435</v>
      </c>
      <c r="IM59" t="s">
        <v>435</v>
      </c>
      <c r="IN59">
        <v>0</v>
      </c>
      <c r="IO59">
        <v>100</v>
      </c>
      <c r="IP59">
        <v>100</v>
      </c>
      <c r="IQ59">
        <v>0.997</v>
      </c>
      <c r="IR59">
        <v>2.9000000000000001E-2</v>
      </c>
      <c r="IS59">
        <v>1.0152727272725901</v>
      </c>
      <c r="IT59">
        <v>0</v>
      </c>
      <c r="IU59">
        <v>0</v>
      </c>
      <c r="IV59">
        <v>0</v>
      </c>
      <c r="IW59">
        <v>2.7739999999999699E-2</v>
      </c>
      <c r="IX59">
        <v>0</v>
      </c>
      <c r="IY59">
        <v>0</v>
      </c>
      <c r="IZ59">
        <v>0</v>
      </c>
      <c r="JA59">
        <v>-1</v>
      </c>
      <c r="JB59">
        <v>-1</v>
      </c>
      <c r="JC59">
        <v>-1</v>
      </c>
      <c r="JD59">
        <v>-1</v>
      </c>
      <c r="JE59">
        <v>4.5999999999999996</v>
      </c>
      <c r="JF59">
        <v>4.5</v>
      </c>
      <c r="JG59">
        <v>0.161133</v>
      </c>
      <c r="JH59">
        <v>4.99878</v>
      </c>
      <c r="JI59">
        <v>1.39893</v>
      </c>
      <c r="JJ59">
        <v>2.2692899999999998</v>
      </c>
      <c r="JK59">
        <v>1.5490699999999999</v>
      </c>
      <c r="JL59">
        <v>2.1374499999999999</v>
      </c>
      <c r="JM59">
        <v>30.738800000000001</v>
      </c>
      <c r="JN59">
        <v>24.245100000000001</v>
      </c>
      <c r="JO59">
        <v>2</v>
      </c>
      <c r="JP59">
        <v>480.05099999999999</v>
      </c>
      <c r="JQ59">
        <v>514.06100000000004</v>
      </c>
      <c r="JR59">
        <v>22.000499999999999</v>
      </c>
      <c r="JS59">
        <v>27.066400000000002</v>
      </c>
      <c r="JT59">
        <v>30.0001</v>
      </c>
      <c r="JU59">
        <v>27.4038</v>
      </c>
      <c r="JV59">
        <v>27.4177</v>
      </c>
      <c r="JW59">
        <v>-1</v>
      </c>
      <c r="JX59">
        <v>27.023299999999999</v>
      </c>
      <c r="JY59">
        <v>55.768000000000001</v>
      </c>
      <c r="JZ59">
        <v>22</v>
      </c>
      <c r="KA59">
        <v>400</v>
      </c>
      <c r="KB59">
        <v>14.266400000000001</v>
      </c>
      <c r="KC59">
        <v>102.342</v>
      </c>
      <c r="KD59">
        <v>103.006</v>
      </c>
    </row>
    <row r="60" spans="1:290" x14ac:dyDescent="0.35">
      <c r="A60">
        <v>42</v>
      </c>
      <c r="B60">
        <v>1559764164.0999999</v>
      </c>
      <c r="C60">
        <v>13201.0999999046</v>
      </c>
      <c r="D60" t="s">
        <v>597</v>
      </c>
      <c r="E60" t="s">
        <v>598</v>
      </c>
      <c r="F60">
        <v>15</v>
      </c>
      <c r="G60">
        <v>1559764156.0999999</v>
      </c>
      <c r="H60">
        <f t="shared" si="0"/>
        <v>2.6369858669484684E-3</v>
      </c>
      <c r="I60">
        <f t="shared" si="1"/>
        <v>2.6369858669484683</v>
      </c>
      <c r="J60">
        <f t="shared" si="2"/>
        <v>13.87689781512719</v>
      </c>
      <c r="K60">
        <f t="shared" si="3"/>
        <v>397.97873333333303</v>
      </c>
      <c r="L60">
        <f t="shared" si="4"/>
        <v>296.11593404317074</v>
      </c>
      <c r="M60">
        <f t="shared" si="5"/>
        <v>29.830275706622917</v>
      </c>
      <c r="N60">
        <f t="shared" si="6"/>
        <v>40.09178154855757</v>
      </c>
      <c r="O60">
        <f t="shared" si="7"/>
        <v>0.24139257854843321</v>
      </c>
      <c r="P60">
        <f t="shared" si="8"/>
        <v>2.9398459349974391</v>
      </c>
      <c r="Q60">
        <f t="shared" si="9"/>
        <v>0.23089683931804758</v>
      </c>
      <c r="R60">
        <f t="shared" si="10"/>
        <v>0.14521549409897144</v>
      </c>
      <c r="S60">
        <f t="shared" si="11"/>
        <v>77.172638099282409</v>
      </c>
      <c r="T60">
        <f t="shared" si="12"/>
        <v>23.295303123150084</v>
      </c>
      <c r="U60">
        <f t="shared" si="13"/>
        <v>23.295303123150084</v>
      </c>
      <c r="V60">
        <f t="shared" si="14"/>
        <v>2.8705157734551676</v>
      </c>
      <c r="W60">
        <f t="shared" si="15"/>
        <v>59.998455825814979</v>
      </c>
      <c r="X60">
        <f t="shared" si="16"/>
        <v>1.7463831999935084</v>
      </c>
      <c r="Y60">
        <f t="shared" si="17"/>
        <v>2.9107135774686195</v>
      </c>
      <c r="Z60">
        <f t="shared" si="18"/>
        <v>1.1241325734616592</v>
      </c>
      <c r="AA60">
        <f t="shared" si="19"/>
        <v>-116.29107673242746</v>
      </c>
      <c r="AB60">
        <f t="shared" si="20"/>
        <v>36.528965661141569</v>
      </c>
      <c r="AC60">
        <f t="shared" si="21"/>
        <v>2.5864555052689537</v>
      </c>
      <c r="AD60">
        <f t="shared" si="22"/>
        <v>-3.0174667345193029E-3</v>
      </c>
      <c r="AE60">
        <f t="shared" si="23"/>
        <v>13.864537955063003</v>
      </c>
      <c r="AF60">
        <f t="shared" si="24"/>
        <v>2.6335574149240193</v>
      </c>
      <c r="AG60">
        <f t="shared" si="25"/>
        <v>13.87689781512719</v>
      </c>
      <c r="AH60">
        <v>421.85825872487902</v>
      </c>
      <c r="AI60">
        <v>405.01761818181802</v>
      </c>
      <c r="AJ60">
        <v>-7.8445256038168105E-3</v>
      </c>
      <c r="AK60">
        <v>67.051405045368099</v>
      </c>
      <c r="AL60">
        <f t="shared" si="26"/>
        <v>2.6369858669484683</v>
      </c>
      <c r="AM60">
        <v>14.231555641019501</v>
      </c>
      <c r="AN60">
        <v>17.3393054545454</v>
      </c>
      <c r="AO60">
        <v>1.2528191079856599E-5</v>
      </c>
      <c r="AP60">
        <v>78.050847852693707</v>
      </c>
      <c r="AQ60">
        <v>12</v>
      </c>
      <c r="AR60">
        <v>2</v>
      </c>
      <c r="AS60">
        <f t="shared" si="27"/>
        <v>1</v>
      </c>
      <c r="AT60">
        <f t="shared" si="28"/>
        <v>0</v>
      </c>
      <c r="AU60">
        <f t="shared" si="29"/>
        <v>53812.42309291086</v>
      </c>
      <c r="AV60" t="s">
        <v>475</v>
      </c>
      <c r="AW60">
        <v>10180.799999999999</v>
      </c>
      <c r="AX60">
        <v>1165.95461538462</v>
      </c>
      <c r="AY60">
        <v>5702.59</v>
      </c>
      <c r="AZ60">
        <f t="shared" si="30"/>
        <v>0.79553946270297882</v>
      </c>
      <c r="BA60">
        <v>-1.5131041934509299</v>
      </c>
      <c r="BB60" t="s">
        <v>599</v>
      </c>
      <c r="BC60">
        <v>10171.200000000001</v>
      </c>
      <c r="BD60">
        <v>1762.8720000000001</v>
      </c>
      <c r="BE60">
        <v>3514.42</v>
      </c>
      <c r="BF60">
        <f t="shared" si="31"/>
        <v>0.49838892335008333</v>
      </c>
      <c r="BG60">
        <v>0.5</v>
      </c>
      <c r="BH60">
        <f t="shared" si="32"/>
        <v>336.58145171630815</v>
      </c>
      <c r="BI60">
        <f t="shared" si="33"/>
        <v>13.87689781512719</v>
      </c>
      <c r="BJ60">
        <f t="shared" si="34"/>
        <v>83.874233670249438</v>
      </c>
      <c r="BK60">
        <f t="shared" si="35"/>
        <v>4.5724450738746515E-2</v>
      </c>
      <c r="BL60">
        <f t="shared" si="36"/>
        <v>0.62262620859202944</v>
      </c>
      <c r="BM60">
        <f t="shared" si="37"/>
        <v>1034.2872712629585</v>
      </c>
      <c r="BN60" t="s">
        <v>430</v>
      </c>
      <c r="BO60">
        <v>0</v>
      </c>
      <c r="BP60">
        <f t="shared" si="38"/>
        <v>1034.2872712629585</v>
      </c>
      <c r="BQ60">
        <f t="shared" si="39"/>
        <v>0.7057018594069695</v>
      </c>
      <c r="BR60">
        <f t="shared" si="40"/>
        <v>0.70623155757149392</v>
      </c>
      <c r="BS60">
        <f t="shared" si="41"/>
        <v>0.46872924211407896</v>
      </c>
      <c r="BT60">
        <f t="shared" si="42"/>
        <v>0.74582662000226152</v>
      </c>
      <c r="BU60">
        <f t="shared" si="43"/>
        <v>0.48233323035404468</v>
      </c>
      <c r="BV60">
        <f t="shared" si="44"/>
        <v>0.41435016867952373</v>
      </c>
      <c r="BW60">
        <f t="shared" si="45"/>
        <v>0.58564983132047632</v>
      </c>
      <c r="DF60">
        <f t="shared" si="46"/>
        <v>399.99346666666702</v>
      </c>
      <c r="DG60">
        <f t="shared" si="47"/>
        <v>336.58145171630815</v>
      </c>
      <c r="DH60">
        <f t="shared" si="48"/>
        <v>0.84146737325786614</v>
      </c>
      <c r="DI60">
        <f t="shared" si="49"/>
        <v>0.19293474651573228</v>
      </c>
      <c r="DJ60">
        <v>1559764156.0999999</v>
      </c>
      <c r="DK60">
        <v>397.97873333333303</v>
      </c>
      <c r="DL60">
        <v>415.86419999999998</v>
      </c>
      <c r="DM60">
        <v>17.335806666666699</v>
      </c>
      <c r="DN60">
        <v>14.232006666666701</v>
      </c>
      <c r="DO60">
        <v>397.008733333333</v>
      </c>
      <c r="DP60">
        <v>17.3078066666667</v>
      </c>
      <c r="DQ60">
        <v>500.27113333333301</v>
      </c>
      <c r="DR60">
        <v>100.638466666667</v>
      </c>
      <c r="DS60">
        <v>0.10003564666666701</v>
      </c>
      <c r="DT60">
        <v>23.525780000000001</v>
      </c>
      <c r="DU60">
        <v>22.40502</v>
      </c>
      <c r="DV60">
        <v>999.9</v>
      </c>
      <c r="DW60">
        <v>0</v>
      </c>
      <c r="DX60">
        <v>0</v>
      </c>
      <c r="DY60">
        <v>9994.9966666666696</v>
      </c>
      <c r="DZ60">
        <v>0</v>
      </c>
      <c r="EA60">
        <v>2.9428700000000001</v>
      </c>
      <c r="EB60">
        <v>-17.858139999999999</v>
      </c>
      <c r="EC60">
        <v>405.02800000000002</v>
      </c>
      <c r="ED60">
        <v>421.8682</v>
      </c>
      <c r="EE60">
        <v>3.10473133333333</v>
      </c>
      <c r="EF60">
        <v>415.86419999999998</v>
      </c>
      <c r="EG60">
        <v>14.232006666666701</v>
      </c>
      <c r="EH60">
        <v>1.74474066666667</v>
      </c>
      <c r="EI60">
        <v>1.43228466666667</v>
      </c>
      <c r="EJ60">
        <v>15.300319999999999</v>
      </c>
      <c r="EK60">
        <v>12.26384</v>
      </c>
      <c r="EL60">
        <v>399.99346666666702</v>
      </c>
      <c r="EM60">
        <v>0.95002640000000005</v>
      </c>
      <c r="EN60">
        <v>4.9973419999999998E-2</v>
      </c>
      <c r="EO60">
        <v>0</v>
      </c>
      <c r="EP60">
        <v>1762.886</v>
      </c>
      <c r="EQ60">
        <v>8.4936600000000002</v>
      </c>
      <c r="ER60">
        <v>4035.5906666666701</v>
      </c>
      <c r="ES60">
        <v>3645.6453333333302</v>
      </c>
      <c r="ET60">
        <v>39.191200000000002</v>
      </c>
      <c r="EU60">
        <v>42.186999999999998</v>
      </c>
      <c r="EV60">
        <v>40.875</v>
      </c>
      <c r="EW60">
        <v>42.178733333333298</v>
      </c>
      <c r="EX60">
        <v>41.75</v>
      </c>
      <c r="EY60">
        <v>371.93533333333301</v>
      </c>
      <c r="EZ60">
        <v>19.5646666666667</v>
      </c>
      <c r="FA60">
        <v>0</v>
      </c>
      <c r="FB60">
        <v>299</v>
      </c>
      <c r="FC60">
        <v>0</v>
      </c>
      <c r="FD60">
        <v>1762.8720000000001</v>
      </c>
      <c r="FE60">
        <v>-0.699999996955047</v>
      </c>
      <c r="FF60">
        <v>1.01615388936166</v>
      </c>
      <c r="FG60">
        <v>4035.6120000000001</v>
      </c>
      <c r="FH60">
        <v>15</v>
      </c>
      <c r="FI60">
        <v>1559764190.0999999</v>
      </c>
      <c r="FJ60" t="s">
        <v>600</v>
      </c>
      <c r="FK60">
        <v>1559764186.0999999</v>
      </c>
      <c r="FL60">
        <v>1559764190.0999999</v>
      </c>
      <c r="FM60">
        <v>43</v>
      </c>
      <c r="FN60">
        <v>-2.7E-2</v>
      </c>
      <c r="FO60">
        <v>-1E-3</v>
      </c>
      <c r="FP60">
        <v>0.97</v>
      </c>
      <c r="FQ60">
        <v>2.8000000000000001E-2</v>
      </c>
      <c r="FR60">
        <v>416</v>
      </c>
      <c r="FS60">
        <v>14</v>
      </c>
      <c r="FT60">
        <v>0.06</v>
      </c>
      <c r="FU60">
        <v>0.03</v>
      </c>
      <c r="FV60">
        <v>-17.866876190476201</v>
      </c>
      <c r="FW60">
        <v>0.30307792207790402</v>
      </c>
      <c r="FX60">
        <v>4.3631398750396802E-2</v>
      </c>
      <c r="FY60">
        <v>1</v>
      </c>
      <c r="FZ60">
        <v>398.00873458293501</v>
      </c>
      <c r="GA60">
        <v>0.24317702494011401</v>
      </c>
      <c r="GB60">
        <v>3.73322166487405E-2</v>
      </c>
      <c r="GC60">
        <v>1</v>
      </c>
      <c r="GD60">
        <v>3.1043671428571402</v>
      </c>
      <c r="GE60">
        <v>-1.4501298701369699E-3</v>
      </c>
      <c r="GF60">
        <v>3.20580744283626E-3</v>
      </c>
      <c r="GG60">
        <v>1</v>
      </c>
      <c r="GH60">
        <v>3</v>
      </c>
      <c r="GI60">
        <v>3</v>
      </c>
      <c r="GJ60" t="s">
        <v>432</v>
      </c>
      <c r="GK60">
        <v>2.9671799999999999</v>
      </c>
      <c r="GL60">
        <v>2.8427600000000002</v>
      </c>
      <c r="GM60">
        <v>9.7881300000000004E-2</v>
      </c>
      <c r="GN60">
        <v>0.100844</v>
      </c>
      <c r="GO60">
        <v>9.0854199999999996E-2</v>
      </c>
      <c r="GP60">
        <v>7.8241599999999994E-2</v>
      </c>
      <c r="GQ60">
        <v>31390</v>
      </c>
      <c r="GR60">
        <v>26959.200000000001</v>
      </c>
      <c r="GS60">
        <v>31993.4</v>
      </c>
      <c r="GT60">
        <v>28491.9</v>
      </c>
      <c r="GU60">
        <v>44008</v>
      </c>
      <c r="GV60">
        <v>40131.800000000003</v>
      </c>
      <c r="GW60">
        <v>49831.9</v>
      </c>
      <c r="GX60">
        <v>44846.2</v>
      </c>
      <c r="GY60">
        <v>1.9816</v>
      </c>
      <c r="GZ60">
        <v>1.98617</v>
      </c>
      <c r="HA60">
        <v>5.4024200000000001E-2</v>
      </c>
      <c r="HB60">
        <v>0</v>
      </c>
      <c r="HC60">
        <v>21.517499999999998</v>
      </c>
      <c r="HD60">
        <v>999.9</v>
      </c>
      <c r="HE60">
        <v>50.457999999999998</v>
      </c>
      <c r="HF60">
        <v>26.484999999999999</v>
      </c>
      <c r="HG60">
        <v>17.409500000000001</v>
      </c>
      <c r="HH60">
        <v>63.058399999999999</v>
      </c>
      <c r="HI60">
        <v>32.9848</v>
      </c>
      <c r="HJ60">
        <v>1</v>
      </c>
      <c r="HK60">
        <v>3.62043E-3</v>
      </c>
      <c r="HL60">
        <v>0.62966999999999995</v>
      </c>
      <c r="HM60">
        <v>20.293399999999998</v>
      </c>
      <c r="HN60">
        <v>5.2346599999999999</v>
      </c>
      <c r="HO60">
        <v>12.0579</v>
      </c>
      <c r="HP60">
        <v>4.9836999999999998</v>
      </c>
      <c r="HQ60">
        <v>3.2869799999999998</v>
      </c>
      <c r="HR60">
        <v>9999</v>
      </c>
      <c r="HS60">
        <v>9999</v>
      </c>
      <c r="HT60">
        <v>999.9</v>
      </c>
      <c r="HU60">
        <v>9999</v>
      </c>
      <c r="HV60">
        <v>1.8731100000000001</v>
      </c>
      <c r="HW60">
        <v>1.87917</v>
      </c>
      <c r="HX60">
        <v>1.87147</v>
      </c>
      <c r="HY60">
        <v>1.87103</v>
      </c>
      <c r="HZ60">
        <v>1.87103</v>
      </c>
      <c r="IA60">
        <v>1.87225</v>
      </c>
      <c r="IB60">
        <v>1.87408</v>
      </c>
      <c r="IC60">
        <v>1.87531</v>
      </c>
      <c r="ID60">
        <v>5</v>
      </c>
      <c r="IE60">
        <v>0</v>
      </c>
      <c r="IF60">
        <v>0</v>
      </c>
      <c r="IG60">
        <v>0</v>
      </c>
      <c r="IH60" t="s">
        <v>433</v>
      </c>
      <c r="II60" t="s">
        <v>434</v>
      </c>
      <c r="IJ60" t="s">
        <v>435</v>
      </c>
      <c r="IK60" t="s">
        <v>435</v>
      </c>
      <c r="IL60" t="s">
        <v>435</v>
      </c>
      <c r="IM60" t="s">
        <v>435</v>
      </c>
      <c r="IN60">
        <v>0</v>
      </c>
      <c r="IO60">
        <v>100</v>
      </c>
      <c r="IP60">
        <v>100</v>
      </c>
      <c r="IQ60">
        <v>0.97</v>
      </c>
      <c r="IR60">
        <v>2.8000000000000001E-2</v>
      </c>
      <c r="IS60">
        <v>0.99729999999999597</v>
      </c>
      <c r="IT60">
        <v>0</v>
      </c>
      <c r="IU60">
        <v>0</v>
      </c>
      <c r="IV60">
        <v>0</v>
      </c>
      <c r="IW60">
        <v>2.8940000000000399E-2</v>
      </c>
      <c r="IX60">
        <v>0</v>
      </c>
      <c r="IY60">
        <v>0</v>
      </c>
      <c r="IZ60">
        <v>0</v>
      </c>
      <c r="JA60">
        <v>-1</v>
      </c>
      <c r="JB60">
        <v>-1</v>
      </c>
      <c r="JC60">
        <v>-1</v>
      </c>
      <c r="JD60">
        <v>-1</v>
      </c>
      <c r="JE60">
        <v>4.4000000000000004</v>
      </c>
      <c r="JF60">
        <v>4.5999999999999996</v>
      </c>
      <c r="JG60">
        <v>0.161133</v>
      </c>
      <c r="JH60">
        <v>4.99878</v>
      </c>
      <c r="JI60">
        <v>1.39893</v>
      </c>
      <c r="JJ60">
        <v>2.2692899999999998</v>
      </c>
      <c r="JK60">
        <v>1.5490699999999999</v>
      </c>
      <c r="JL60">
        <v>2.2412100000000001</v>
      </c>
      <c r="JM60">
        <v>30.760400000000001</v>
      </c>
      <c r="JN60">
        <v>24.245100000000001</v>
      </c>
      <c r="JO60">
        <v>2</v>
      </c>
      <c r="JP60">
        <v>479.71699999999998</v>
      </c>
      <c r="JQ60">
        <v>514.04300000000001</v>
      </c>
      <c r="JR60">
        <v>21.999600000000001</v>
      </c>
      <c r="JS60">
        <v>27.084800000000001</v>
      </c>
      <c r="JT60">
        <v>30.0002</v>
      </c>
      <c r="JU60">
        <v>27.415400000000002</v>
      </c>
      <c r="JV60">
        <v>27.4269</v>
      </c>
      <c r="JW60">
        <v>-1</v>
      </c>
      <c r="JX60">
        <v>27.029800000000002</v>
      </c>
      <c r="JY60">
        <v>55.5413</v>
      </c>
      <c r="JZ60">
        <v>22</v>
      </c>
      <c r="KA60">
        <v>400</v>
      </c>
      <c r="KB60">
        <v>14.245699999999999</v>
      </c>
      <c r="KC60">
        <v>102.331</v>
      </c>
      <c r="KD60">
        <v>102.999</v>
      </c>
    </row>
    <row r="61" spans="1:290" x14ac:dyDescent="0.35">
      <c r="A61">
        <v>43</v>
      </c>
      <c r="B61">
        <v>1559764464.0999999</v>
      </c>
      <c r="C61">
        <v>13501.0999999046</v>
      </c>
      <c r="D61" t="s">
        <v>601</v>
      </c>
      <c r="E61" t="s">
        <v>602</v>
      </c>
      <c r="F61">
        <v>15</v>
      </c>
      <c r="G61">
        <v>1559764456.0999999</v>
      </c>
      <c r="H61">
        <f t="shared" si="0"/>
        <v>2.6094293985266981E-3</v>
      </c>
      <c r="I61">
        <f t="shared" si="1"/>
        <v>2.6094293985266983</v>
      </c>
      <c r="J61">
        <f t="shared" si="2"/>
        <v>13.814280241560104</v>
      </c>
      <c r="K61">
        <f t="shared" si="3"/>
        <v>397.775466666667</v>
      </c>
      <c r="L61">
        <f t="shared" si="4"/>
        <v>295.5744801590979</v>
      </c>
      <c r="M61">
        <f t="shared" si="5"/>
        <v>29.777002249172313</v>
      </c>
      <c r="N61">
        <f t="shared" si="6"/>
        <v>40.073016314613412</v>
      </c>
      <c r="O61">
        <f t="shared" si="7"/>
        <v>0.23932507562382888</v>
      </c>
      <c r="P61">
        <f t="shared" si="8"/>
        <v>2.9405959183250854</v>
      </c>
      <c r="Q61">
        <f t="shared" si="9"/>
        <v>0.22900673479408939</v>
      </c>
      <c r="R61">
        <f t="shared" si="10"/>
        <v>0.14401919797346624</v>
      </c>
      <c r="S61">
        <f t="shared" si="11"/>
        <v>77.172169077434603</v>
      </c>
      <c r="T61">
        <f t="shared" si="12"/>
        <v>23.308887750137448</v>
      </c>
      <c r="U61">
        <f t="shared" si="13"/>
        <v>23.308887750137448</v>
      </c>
      <c r="V61">
        <f t="shared" si="14"/>
        <v>2.8728715486465632</v>
      </c>
      <c r="W61">
        <f t="shared" si="15"/>
        <v>60.144177445132371</v>
      </c>
      <c r="X61">
        <f t="shared" si="16"/>
        <v>1.7512974767441802</v>
      </c>
      <c r="Y61">
        <f t="shared" si="17"/>
        <v>2.9118321193133507</v>
      </c>
      <c r="Z61">
        <f t="shared" si="18"/>
        <v>1.121574071902383</v>
      </c>
      <c r="AA61">
        <f t="shared" si="19"/>
        <v>-115.07583647502739</v>
      </c>
      <c r="AB61">
        <f t="shared" si="20"/>
        <v>35.395053603089636</v>
      </c>
      <c r="AC61">
        <f t="shared" si="21"/>
        <v>2.5057820305590179</v>
      </c>
      <c r="AD61">
        <f t="shared" si="22"/>
        <v>-2.8317639441297615E-3</v>
      </c>
      <c r="AE61">
        <f t="shared" si="23"/>
        <v>13.79178529367495</v>
      </c>
      <c r="AF61">
        <f t="shared" si="24"/>
        <v>2.6119250851856877</v>
      </c>
      <c r="AG61">
        <f t="shared" si="25"/>
        <v>13.814280241560104</v>
      </c>
      <c r="AH61">
        <v>421.62531338064503</v>
      </c>
      <c r="AI61">
        <v>404.80672727272702</v>
      </c>
      <c r="AJ61">
        <v>1.8784383517753899E-3</v>
      </c>
      <c r="AK61">
        <v>67.050853927928898</v>
      </c>
      <c r="AL61">
        <f t="shared" si="26"/>
        <v>2.6094293985266983</v>
      </c>
      <c r="AM61">
        <v>14.305587121098</v>
      </c>
      <c r="AN61">
        <v>17.380764848484802</v>
      </c>
      <c r="AO61">
        <v>-1.4450211203971099E-6</v>
      </c>
      <c r="AP61">
        <v>78.046490438244305</v>
      </c>
      <c r="AQ61">
        <v>12</v>
      </c>
      <c r="AR61">
        <v>2</v>
      </c>
      <c r="AS61">
        <f t="shared" si="27"/>
        <v>1</v>
      </c>
      <c r="AT61">
        <f t="shared" si="28"/>
        <v>0</v>
      </c>
      <c r="AU61">
        <f t="shared" si="29"/>
        <v>53833.390544064634</v>
      </c>
      <c r="AV61" t="s">
        <v>475</v>
      </c>
      <c r="AW61">
        <v>10180.799999999999</v>
      </c>
      <c r="AX61">
        <v>1165.95461538462</v>
      </c>
      <c r="AY61">
        <v>5702.59</v>
      </c>
      <c r="AZ61">
        <f t="shared" si="30"/>
        <v>0.79553946270297882</v>
      </c>
      <c r="BA61">
        <v>-1.5131041934509299</v>
      </c>
      <c r="BB61" t="s">
        <v>603</v>
      </c>
      <c r="BC61">
        <v>10176.5</v>
      </c>
      <c r="BD61">
        <v>1770.0384615384601</v>
      </c>
      <c r="BE61">
        <v>3509.18</v>
      </c>
      <c r="BF61">
        <f t="shared" si="31"/>
        <v>0.49559770044897666</v>
      </c>
      <c r="BG61">
        <v>0.5</v>
      </c>
      <c r="BH61">
        <f t="shared" si="32"/>
        <v>336.58047220538418</v>
      </c>
      <c r="BI61">
        <f t="shared" si="33"/>
        <v>13.814280241560104</v>
      </c>
      <c r="BJ61">
        <f t="shared" si="34"/>
        <v>83.404254020509555</v>
      </c>
      <c r="BK61">
        <f t="shared" si="35"/>
        <v>4.5538543381857692E-2</v>
      </c>
      <c r="BL61">
        <f t="shared" si="36"/>
        <v>0.62504915678306627</v>
      </c>
      <c r="BM61">
        <f t="shared" si="37"/>
        <v>1033.8329495122475</v>
      </c>
      <c r="BN61" t="s">
        <v>430</v>
      </c>
      <c r="BO61">
        <v>0</v>
      </c>
      <c r="BP61">
        <f t="shared" si="38"/>
        <v>1033.8329495122475</v>
      </c>
      <c r="BQ61">
        <f t="shared" si="39"/>
        <v>0.70539187231425937</v>
      </c>
      <c r="BR61">
        <f t="shared" si="40"/>
        <v>0.7025849317245646</v>
      </c>
      <c r="BS61">
        <f t="shared" si="41"/>
        <v>0.46980598396544343</v>
      </c>
      <c r="BT61">
        <f t="shared" si="42"/>
        <v>0.74219985404733257</v>
      </c>
      <c r="BU61">
        <f t="shared" si="43"/>
        <v>0.48348827138241784</v>
      </c>
      <c r="BV61">
        <f t="shared" si="44"/>
        <v>0.41036139498140795</v>
      </c>
      <c r="BW61">
        <f t="shared" si="45"/>
        <v>0.589638605018592</v>
      </c>
      <c r="DF61">
        <f t="shared" si="46"/>
        <v>399.99246666666699</v>
      </c>
      <c r="DG61">
        <f t="shared" si="47"/>
        <v>336.58047220538418</v>
      </c>
      <c r="DH61">
        <f t="shared" si="48"/>
        <v>0.84146702814248986</v>
      </c>
      <c r="DI61">
        <f t="shared" si="49"/>
        <v>0.19293405628497973</v>
      </c>
      <c r="DJ61">
        <v>1559764456.0999999</v>
      </c>
      <c r="DK61">
        <v>397.775466666667</v>
      </c>
      <c r="DL61">
        <v>415.56240000000003</v>
      </c>
      <c r="DM61">
        <v>17.383846666666699</v>
      </c>
      <c r="DN61">
        <v>14.3057466666667</v>
      </c>
      <c r="DO61">
        <v>396.739466666667</v>
      </c>
      <c r="DP61">
        <v>17.353846666666701</v>
      </c>
      <c r="DQ61">
        <v>500.28</v>
      </c>
      <c r="DR61">
        <v>100.64279999999999</v>
      </c>
      <c r="DS61">
        <v>0.100005106666667</v>
      </c>
      <c r="DT61">
        <v>23.532153333333302</v>
      </c>
      <c r="DU61">
        <v>22.419133333333299</v>
      </c>
      <c r="DV61">
        <v>999.9</v>
      </c>
      <c r="DW61">
        <v>0</v>
      </c>
      <c r="DX61">
        <v>0</v>
      </c>
      <c r="DY61">
        <v>9998.8320000000003</v>
      </c>
      <c r="DZ61">
        <v>0</v>
      </c>
      <c r="EA61">
        <v>2.9428700000000001</v>
      </c>
      <c r="EB61">
        <v>-17.8527733333333</v>
      </c>
      <c r="EC61">
        <v>404.74506666666701</v>
      </c>
      <c r="ED61">
        <v>421.59373333333298</v>
      </c>
      <c r="EE61">
        <v>3.076368</v>
      </c>
      <c r="EF61">
        <v>415.56240000000003</v>
      </c>
      <c r="EG61">
        <v>14.3057466666667</v>
      </c>
      <c r="EH61">
        <v>1.7493840000000001</v>
      </c>
      <c r="EI61">
        <v>1.43977</v>
      </c>
      <c r="EJ61">
        <v>15.3417266666667</v>
      </c>
      <c r="EK61">
        <v>12.3431</v>
      </c>
      <c r="EL61">
        <v>399.99246666666699</v>
      </c>
      <c r="EM61">
        <v>0.95003773333333297</v>
      </c>
      <c r="EN61">
        <v>4.9962060000000003E-2</v>
      </c>
      <c r="EO61">
        <v>0</v>
      </c>
      <c r="EP61">
        <v>1770.068</v>
      </c>
      <c r="EQ61">
        <v>8.4936600000000002</v>
      </c>
      <c r="ER61">
        <v>4053.8620000000001</v>
      </c>
      <c r="ES61">
        <v>3645.6453333333302</v>
      </c>
      <c r="ET61">
        <v>39.191200000000002</v>
      </c>
      <c r="EU61">
        <v>42.186999999999998</v>
      </c>
      <c r="EV61">
        <v>40.875</v>
      </c>
      <c r="EW61">
        <v>42.182866666666698</v>
      </c>
      <c r="EX61">
        <v>41.75</v>
      </c>
      <c r="EY61">
        <v>371.93866666666702</v>
      </c>
      <c r="EZ61">
        <v>19.559999999999999</v>
      </c>
      <c r="FA61">
        <v>0</v>
      </c>
      <c r="FB61">
        <v>298.799999952316</v>
      </c>
      <c r="FC61">
        <v>0</v>
      </c>
      <c r="FD61">
        <v>1770.0384615384601</v>
      </c>
      <c r="FE61">
        <v>1.6287179548483499</v>
      </c>
      <c r="FF61">
        <v>4.3521367034180196</v>
      </c>
      <c r="FG61">
        <v>4054.1038461538501</v>
      </c>
      <c r="FH61">
        <v>15</v>
      </c>
      <c r="FI61">
        <v>1559764490.0999999</v>
      </c>
      <c r="FJ61" t="s">
        <v>604</v>
      </c>
      <c r="FK61">
        <v>1559764484.0999999</v>
      </c>
      <c r="FL61">
        <v>1559764490.0999999</v>
      </c>
      <c r="FM61">
        <v>44</v>
      </c>
      <c r="FN61">
        <v>6.6000000000000003E-2</v>
      </c>
      <c r="FO61">
        <v>2E-3</v>
      </c>
      <c r="FP61">
        <v>1.036</v>
      </c>
      <c r="FQ61">
        <v>0.03</v>
      </c>
      <c r="FR61">
        <v>416</v>
      </c>
      <c r="FS61">
        <v>14</v>
      </c>
      <c r="FT61">
        <v>0.06</v>
      </c>
      <c r="FU61">
        <v>0.03</v>
      </c>
      <c r="FV61">
        <v>-17.829905</v>
      </c>
      <c r="FW61">
        <v>-0.259556390977425</v>
      </c>
      <c r="FX61">
        <v>4.2774565748818202E-2</v>
      </c>
      <c r="FY61">
        <v>1</v>
      </c>
      <c r="FZ61">
        <v>397.69778462624902</v>
      </c>
      <c r="GA61">
        <v>0.46971449082239097</v>
      </c>
      <c r="GB61">
        <v>4.3755713106675503E-2</v>
      </c>
      <c r="GC61">
        <v>1</v>
      </c>
      <c r="GD61">
        <v>3.0750790000000001</v>
      </c>
      <c r="GE61">
        <v>1.69596992481163E-2</v>
      </c>
      <c r="GF61">
        <v>3.8364656912319899E-3</v>
      </c>
      <c r="GG61">
        <v>1</v>
      </c>
      <c r="GH61">
        <v>3</v>
      </c>
      <c r="GI61">
        <v>3</v>
      </c>
      <c r="GJ61" t="s">
        <v>432</v>
      </c>
      <c r="GK61">
        <v>2.9668299999999999</v>
      </c>
      <c r="GL61">
        <v>2.8428100000000001</v>
      </c>
      <c r="GM61">
        <v>9.7839999999999996E-2</v>
      </c>
      <c r="GN61">
        <v>0.100801</v>
      </c>
      <c r="GO61">
        <v>9.1005600000000006E-2</v>
      </c>
      <c r="GP61">
        <v>7.8540299999999993E-2</v>
      </c>
      <c r="GQ61">
        <v>31391.1</v>
      </c>
      <c r="GR61">
        <v>26960.2</v>
      </c>
      <c r="GS61">
        <v>31993.200000000001</v>
      </c>
      <c r="GT61">
        <v>28491.7</v>
      </c>
      <c r="GU61">
        <v>44000.2</v>
      </c>
      <c r="GV61">
        <v>40118.9</v>
      </c>
      <c r="GW61">
        <v>49831.5</v>
      </c>
      <c r="GX61">
        <v>44846.5</v>
      </c>
      <c r="GY61">
        <v>1.9817499999999999</v>
      </c>
      <c r="GZ61">
        <v>1.986</v>
      </c>
      <c r="HA61">
        <v>5.4456299999999999E-2</v>
      </c>
      <c r="HB61">
        <v>0</v>
      </c>
      <c r="HC61">
        <v>21.5289</v>
      </c>
      <c r="HD61">
        <v>999.9</v>
      </c>
      <c r="HE61">
        <v>50.396999999999998</v>
      </c>
      <c r="HF61">
        <v>26.515999999999998</v>
      </c>
      <c r="HG61">
        <v>17.417400000000001</v>
      </c>
      <c r="HH61">
        <v>63.088500000000003</v>
      </c>
      <c r="HI61">
        <v>32.435899999999997</v>
      </c>
      <c r="HJ61">
        <v>1</v>
      </c>
      <c r="HK61">
        <v>5.00762E-3</v>
      </c>
      <c r="HL61">
        <v>0.65718100000000002</v>
      </c>
      <c r="HM61">
        <v>20.293600000000001</v>
      </c>
      <c r="HN61">
        <v>5.2349600000000001</v>
      </c>
      <c r="HO61">
        <v>12.057700000000001</v>
      </c>
      <c r="HP61">
        <v>4.9836499999999999</v>
      </c>
      <c r="HQ61">
        <v>3.2869000000000002</v>
      </c>
      <c r="HR61">
        <v>9999</v>
      </c>
      <c r="HS61">
        <v>9999</v>
      </c>
      <c r="HT61">
        <v>999.9</v>
      </c>
      <c r="HU61">
        <v>9999</v>
      </c>
      <c r="HV61">
        <v>1.8730800000000001</v>
      </c>
      <c r="HW61">
        <v>1.8791199999999999</v>
      </c>
      <c r="HX61">
        <v>1.87148</v>
      </c>
      <c r="HY61">
        <v>1.87103</v>
      </c>
      <c r="HZ61">
        <v>1.87104</v>
      </c>
      <c r="IA61">
        <v>1.87222</v>
      </c>
      <c r="IB61">
        <v>1.87408</v>
      </c>
      <c r="IC61">
        <v>1.87531</v>
      </c>
      <c r="ID61">
        <v>5</v>
      </c>
      <c r="IE61">
        <v>0</v>
      </c>
      <c r="IF61">
        <v>0</v>
      </c>
      <c r="IG61">
        <v>0</v>
      </c>
      <c r="IH61" t="s">
        <v>433</v>
      </c>
      <c r="II61" t="s">
        <v>434</v>
      </c>
      <c r="IJ61" t="s">
        <v>435</v>
      </c>
      <c r="IK61" t="s">
        <v>435</v>
      </c>
      <c r="IL61" t="s">
        <v>435</v>
      </c>
      <c r="IM61" t="s">
        <v>435</v>
      </c>
      <c r="IN61">
        <v>0</v>
      </c>
      <c r="IO61">
        <v>100</v>
      </c>
      <c r="IP61">
        <v>100</v>
      </c>
      <c r="IQ61">
        <v>1.036</v>
      </c>
      <c r="IR61">
        <v>0.03</v>
      </c>
      <c r="IS61">
        <v>0.97020000000003404</v>
      </c>
      <c r="IT61">
        <v>0</v>
      </c>
      <c r="IU61">
        <v>0</v>
      </c>
      <c r="IV61">
        <v>0</v>
      </c>
      <c r="IW61">
        <v>2.8239999999998499E-2</v>
      </c>
      <c r="IX61">
        <v>0</v>
      </c>
      <c r="IY61">
        <v>0</v>
      </c>
      <c r="IZ61">
        <v>0</v>
      </c>
      <c r="JA61">
        <v>-1</v>
      </c>
      <c r="JB61">
        <v>-1</v>
      </c>
      <c r="JC61">
        <v>-1</v>
      </c>
      <c r="JD61">
        <v>-1</v>
      </c>
      <c r="JE61">
        <v>4.5999999999999996</v>
      </c>
      <c r="JF61">
        <v>4.5999999999999996</v>
      </c>
      <c r="JG61">
        <v>0.159912</v>
      </c>
      <c r="JH61">
        <v>4.99878</v>
      </c>
      <c r="JI61">
        <v>1.39893</v>
      </c>
      <c r="JJ61">
        <v>2.2692899999999998</v>
      </c>
      <c r="JK61">
        <v>1.5490699999999999</v>
      </c>
      <c r="JL61">
        <v>2.2338900000000002</v>
      </c>
      <c r="JM61">
        <v>30.782</v>
      </c>
      <c r="JN61">
        <v>24.245100000000001</v>
      </c>
      <c r="JO61">
        <v>2</v>
      </c>
      <c r="JP61">
        <v>479.94200000000001</v>
      </c>
      <c r="JQ61">
        <v>514.09799999999996</v>
      </c>
      <c r="JR61">
        <v>21.9998</v>
      </c>
      <c r="JS61">
        <v>27.105399999999999</v>
      </c>
      <c r="JT61">
        <v>30.0001</v>
      </c>
      <c r="JU61">
        <v>27.431699999999999</v>
      </c>
      <c r="JV61">
        <v>27.445499999999999</v>
      </c>
      <c r="JW61">
        <v>-1</v>
      </c>
      <c r="JX61">
        <v>26.7395</v>
      </c>
      <c r="JY61">
        <v>55.623199999999997</v>
      </c>
      <c r="JZ61">
        <v>22</v>
      </c>
      <c r="KA61">
        <v>400</v>
      </c>
      <c r="KB61">
        <v>14.2774</v>
      </c>
      <c r="KC61">
        <v>102.33</v>
      </c>
      <c r="KD61">
        <v>102.999</v>
      </c>
    </row>
    <row r="62" spans="1:290" x14ac:dyDescent="0.35">
      <c r="A62">
        <v>44</v>
      </c>
      <c r="B62">
        <v>1559764764.0999999</v>
      </c>
      <c r="C62">
        <v>13801.0999999046</v>
      </c>
      <c r="D62" t="s">
        <v>605</v>
      </c>
      <c r="E62" t="s">
        <v>606</v>
      </c>
      <c r="F62">
        <v>15</v>
      </c>
      <c r="G62">
        <v>1559764756.0999999</v>
      </c>
      <c r="H62">
        <f t="shared" si="0"/>
        <v>2.5852745248469218E-3</v>
      </c>
      <c r="I62">
        <f t="shared" si="1"/>
        <v>2.585274524846922</v>
      </c>
      <c r="J62">
        <f t="shared" si="2"/>
        <v>13.821085282098693</v>
      </c>
      <c r="K62">
        <f t="shared" si="3"/>
        <v>401.24313333333299</v>
      </c>
      <c r="L62">
        <f t="shared" si="4"/>
        <v>297.9834559429857</v>
      </c>
      <c r="M62">
        <f t="shared" si="5"/>
        <v>30.018528849699514</v>
      </c>
      <c r="N62">
        <f t="shared" si="6"/>
        <v>40.42079630090285</v>
      </c>
      <c r="O62">
        <f t="shared" si="7"/>
        <v>0.23687912718707535</v>
      </c>
      <c r="P62">
        <f t="shared" si="8"/>
        <v>2.9404178785188231</v>
      </c>
      <c r="Q62">
        <f t="shared" si="9"/>
        <v>0.22676524442926643</v>
      </c>
      <c r="R62">
        <f t="shared" si="10"/>
        <v>0.14260098422165915</v>
      </c>
      <c r="S62">
        <f t="shared" si="11"/>
        <v>77.171877157289302</v>
      </c>
      <c r="T62">
        <f t="shared" si="12"/>
        <v>23.311714498427254</v>
      </c>
      <c r="U62">
        <f t="shared" si="13"/>
        <v>23.311714498427254</v>
      </c>
      <c r="V62">
        <f t="shared" si="14"/>
        <v>2.8733619610920917</v>
      </c>
      <c r="W62">
        <f t="shared" si="15"/>
        <v>60.15441701680836</v>
      </c>
      <c r="X62">
        <f t="shared" si="16"/>
        <v>1.7512331402705783</v>
      </c>
      <c r="Y62">
        <f t="shared" si="17"/>
        <v>2.9112295108458093</v>
      </c>
      <c r="Z62">
        <f t="shared" si="18"/>
        <v>1.1221288208215134</v>
      </c>
      <c r="AA62">
        <f t="shared" si="19"/>
        <v>-114.01060654574925</v>
      </c>
      <c r="AB62">
        <f t="shared" si="20"/>
        <v>34.400538610940785</v>
      </c>
      <c r="AC62">
        <f t="shared" si="21"/>
        <v>2.435515609719376</v>
      </c>
      <c r="AD62">
        <f t="shared" si="22"/>
        <v>-2.6751677997935985E-3</v>
      </c>
      <c r="AE62">
        <f t="shared" si="23"/>
        <v>13.877643755249901</v>
      </c>
      <c r="AF62">
        <f t="shared" si="24"/>
        <v>2.5866833839030514</v>
      </c>
      <c r="AG62">
        <f t="shared" si="25"/>
        <v>13.821085282098693</v>
      </c>
      <c r="AH62">
        <v>425.26966964589502</v>
      </c>
      <c r="AI62">
        <v>408.45884242424199</v>
      </c>
      <c r="AJ62">
        <v>-1.1208855088334401E-3</v>
      </c>
      <c r="AK62">
        <v>67.0502641897437</v>
      </c>
      <c r="AL62">
        <f t="shared" si="26"/>
        <v>2.585274524846922</v>
      </c>
      <c r="AM62">
        <v>14.3354858427788</v>
      </c>
      <c r="AN62">
        <v>17.382176969696999</v>
      </c>
      <c r="AO62">
        <v>-3.0595893485432901E-6</v>
      </c>
      <c r="AP62">
        <v>78.055561256556203</v>
      </c>
      <c r="AQ62">
        <v>12</v>
      </c>
      <c r="AR62">
        <v>2</v>
      </c>
      <c r="AS62">
        <f t="shared" si="27"/>
        <v>1</v>
      </c>
      <c r="AT62">
        <f t="shared" si="28"/>
        <v>0</v>
      </c>
      <c r="AU62">
        <f t="shared" si="29"/>
        <v>53828.697915167766</v>
      </c>
      <c r="AV62" t="s">
        <v>475</v>
      </c>
      <c r="AW62">
        <v>10180.799999999999</v>
      </c>
      <c r="AX62">
        <v>1165.95461538462</v>
      </c>
      <c r="AY62">
        <v>5702.59</v>
      </c>
      <c r="AZ62">
        <f t="shared" si="30"/>
        <v>0.79553946270297882</v>
      </c>
      <c r="BA62">
        <v>-1.5131041934509299</v>
      </c>
      <c r="BB62" t="s">
        <v>607</v>
      </c>
      <c r="BC62">
        <v>10174.200000000001</v>
      </c>
      <c r="BD62">
        <v>1777.1161538461499</v>
      </c>
      <c r="BE62">
        <v>3505.02</v>
      </c>
      <c r="BF62">
        <f t="shared" si="31"/>
        <v>0.49297973938917616</v>
      </c>
      <c r="BG62">
        <v>0.5</v>
      </c>
      <c r="BH62">
        <f t="shared" si="32"/>
        <v>336.57918391197774</v>
      </c>
      <c r="BI62">
        <f t="shared" si="33"/>
        <v>13.821085282098693</v>
      </c>
      <c r="BJ62">
        <f t="shared" si="34"/>
        <v>82.963359184374184</v>
      </c>
      <c r="BK62">
        <f t="shared" si="35"/>
        <v>4.5558935930986817E-2</v>
      </c>
      <c r="BL62">
        <f t="shared" si="36"/>
        <v>0.62697787744435129</v>
      </c>
      <c r="BM62">
        <f t="shared" si="37"/>
        <v>1033.4715845058638</v>
      </c>
      <c r="BN62" t="s">
        <v>430</v>
      </c>
      <c r="BO62">
        <v>0</v>
      </c>
      <c r="BP62">
        <f t="shared" si="38"/>
        <v>1033.4715845058638</v>
      </c>
      <c r="BQ62">
        <f t="shared" si="39"/>
        <v>0.70514531029612848</v>
      </c>
      <c r="BR62">
        <f t="shared" si="40"/>
        <v>0.69911794376416891</v>
      </c>
      <c r="BS62">
        <f t="shared" si="41"/>
        <v>0.47066058395681737</v>
      </c>
      <c r="BT62">
        <f t="shared" si="42"/>
        <v>0.73871549616300047</v>
      </c>
      <c r="BU62">
        <f t="shared" si="43"/>
        <v>0.48440525051944688</v>
      </c>
      <c r="BV62">
        <f t="shared" si="44"/>
        <v>0.40656798236553959</v>
      </c>
      <c r="BW62">
        <f t="shared" si="45"/>
        <v>0.59343201763446041</v>
      </c>
      <c r="DF62">
        <f t="shared" si="46"/>
        <v>399.99093333333298</v>
      </c>
      <c r="DG62">
        <f t="shared" si="47"/>
        <v>336.57918391197774</v>
      </c>
      <c r="DH62">
        <f t="shared" si="48"/>
        <v>0.84146703303269377</v>
      </c>
      <c r="DI62">
        <f t="shared" si="49"/>
        <v>0.19293406606538757</v>
      </c>
      <c r="DJ62">
        <v>1559764756.0999999</v>
      </c>
      <c r="DK62">
        <v>401.24313333333299</v>
      </c>
      <c r="DL62">
        <v>419.13159999999999</v>
      </c>
      <c r="DM62">
        <v>17.383880000000001</v>
      </c>
      <c r="DN62">
        <v>14.3355533333333</v>
      </c>
      <c r="DO62">
        <v>400.26013333333299</v>
      </c>
      <c r="DP62">
        <v>17.352879999999999</v>
      </c>
      <c r="DQ62">
        <v>500.284333333333</v>
      </c>
      <c r="DR62">
        <v>100.638866666667</v>
      </c>
      <c r="DS62">
        <v>0.10004434</v>
      </c>
      <c r="DT62">
        <v>23.52872</v>
      </c>
      <c r="DU62">
        <v>22.417426666666699</v>
      </c>
      <c r="DV62">
        <v>999.9</v>
      </c>
      <c r="DW62">
        <v>0</v>
      </c>
      <c r="DX62">
        <v>0</v>
      </c>
      <c r="DY62">
        <v>9998.2099999999991</v>
      </c>
      <c r="DZ62">
        <v>0</v>
      </c>
      <c r="EA62">
        <v>2.99946</v>
      </c>
      <c r="EB62">
        <v>-17.836073333333299</v>
      </c>
      <c r="EC62">
        <v>408.39486666666699</v>
      </c>
      <c r="ED62">
        <v>425.2276</v>
      </c>
      <c r="EE62">
        <v>3.0475166666666702</v>
      </c>
      <c r="EF62">
        <v>419.13159999999999</v>
      </c>
      <c r="EG62">
        <v>14.3355533333333</v>
      </c>
      <c r="EH62">
        <v>1.749414</v>
      </c>
      <c r="EI62">
        <v>1.4427146666666699</v>
      </c>
      <c r="EJ62">
        <v>15.341953333333301</v>
      </c>
      <c r="EK62">
        <v>12.3742</v>
      </c>
      <c r="EL62">
        <v>399.99093333333298</v>
      </c>
      <c r="EM62">
        <v>0.95003773333333297</v>
      </c>
      <c r="EN62">
        <v>4.9962013333333298E-2</v>
      </c>
      <c r="EO62">
        <v>0</v>
      </c>
      <c r="EP62">
        <v>1777.0986666666699</v>
      </c>
      <c r="EQ62">
        <v>8.4936600000000002</v>
      </c>
      <c r="ER62">
        <v>4068.9760000000001</v>
      </c>
      <c r="ES62">
        <v>3645.6320000000001</v>
      </c>
      <c r="ET62">
        <v>39.224800000000002</v>
      </c>
      <c r="EU62">
        <v>42.228999999999999</v>
      </c>
      <c r="EV62">
        <v>40.8791333333333</v>
      </c>
      <c r="EW62">
        <v>42.186999999999998</v>
      </c>
      <c r="EX62">
        <v>41.75</v>
      </c>
      <c r="EY62">
        <v>371.93733333333302</v>
      </c>
      <c r="EZ62">
        <v>19.559999999999999</v>
      </c>
      <c r="FA62">
        <v>0</v>
      </c>
      <c r="FB62">
        <v>298.59999990463302</v>
      </c>
      <c r="FC62">
        <v>0</v>
      </c>
      <c r="FD62">
        <v>1777.1161538461499</v>
      </c>
      <c r="FE62">
        <v>0.31384615175129299</v>
      </c>
      <c r="FF62">
        <v>0.86735045015628398</v>
      </c>
      <c r="FG62">
        <v>4069.0111538461501</v>
      </c>
      <c r="FH62">
        <v>15</v>
      </c>
      <c r="FI62">
        <v>1559764790.0999999</v>
      </c>
      <c r="FJ62" t="s">
        <v>608</v>
      </c>
      <c r="FK62">
        <v>1559764788.0999999</v>
      </c>
      <c r="FL62">
        <v>1559764790.0999999</v>
      </c>
      <c r="FM62">
        <v>45</v>
      </c>
      <c r="FN62">
        <v>-5.1999999999999998E-2</v>
      </c>
      <c r="FO62">
        <v>1E-3</v>
      </c>
      <c r="FP62">
        <v>0.98299999999999998</v>
      </c>
      <c r="FQ62">
        <v>3.1E-2</v>
      </c>
      <c r="FR62">
        <v>420</v>
      </c>
      <c r="FS62">
        <v>14</v>
      </c>
      <c r="FT62">
        <v>0.09</v>
      </c>
      <c r="FU62">
        <v>0.03</v>
      </c>
      <c r="FV62">
        <v>-17.832623809523799</v>
      </c>
      <c r="FW62">
        <v>1.4789610389574799E-2</v>
      </c>
      <c r="FX62">
        <v>3.2684813784908902E-2</v>
      </c>
      <c r="FY62">
        <v>1</v>
      </c>
      <c r="FZ62">
        <v>401.27998462977803</v>
      </c>
      <c r="GA62">
        <v>0.74364732251307697</v>
      </c>
      <c r="GB62">
        <v>6.0117624358005203E-2</v>
      </c>
      <c r="GC62">
        <v>1</v>
      </c>
      <c r="GD62">
        <v>3.0477123809523801</v>
      </c>
      <c r="GE62">
        <v>-8.2184415584435795E-3</v>
      </c>
      <c r="GF62">
        <v>1.39440345586649E-3</v>
      </c>
      <c r="GG62">
        <v>1</v>
      </c>
      <c r="GH62">
        <v>3</v>
      </c>
      <c r="GI62">
        <v>3</v>
      </c>
      <c r="GJ62" t="s">
        <v>432</v>
      </c>
      <c r="GK62">
        <v>2.96678</v>
      </c>
      <c r="GL62">
        <v>2.84266</v>
      </c>
      <c r="GM62">
        <v>9.8508200000000004E-2</v>
      </c>
      <c r="GN62">
        <v>0.101438</v>
      </c>
      <c r="GO62">
        <v>9.1015499999999999E-2</v>
      </c>
      <c r="GP62">
        <v>7.8654100000000005E-2</v>
      </c>
      <c r="GQ62">
        <v>31364.799999999999</v>
      </c>
      <c r="GR62">
        <v>26940.400000000001</v>
      </c>
      <c r="GS62">
        <v>31990.2</v>
      </c>
      <c r="GT62">
        <v>28491.1</v>
      </c>
      <c r="GU62">
        <v>43995</v>
      </c>
      <c r="GV62">
        <v>40113.699999999997</v>
      </c>
      <c r="GW62">
        <v>49826</v>
      </c>
      <c r="GX62">
        <v>44846.3</v>
      </c>
      <c r="GY62">
        <v>1.9818</v>
      </c>
      <c r="GZ62">
        <v>1.9854000000000001</v>
      </c>
      <c r="HA62">
        <v>5.44749E-2</v>
      </c>
      <c r="HB62">
        <v>0</v>
      </c>
      <c r="HC62">
        <v>21.5199</v>
      </c>
      <c r="HD62">
        <v>999.9</v>
      </c>
      <c r="HE62">
        <v>50.445999999999998</v>
      </c>
      <c r="HF62">
        <v>26.515999999999998</v>
      </c>
      <c r="HG62">
        <v>17.437999999999999</v>
      </c>
      <c r="HH62">
        <v>63.268599999999999</v>
      </c>
      <c r="HI62">
        <v>33.076900000000002</v>
      </c>
      <c r="HJ62">
        <v>1</v>
      </c>
      <c r="HK62">
        <v>5.9476599999999996E-3</v>
      </c>
      <c r="HL62">
        <v>0.64637800000000001</v>
      </c>
      <c r="HM62">
        <v>20.293600000000001</v>
      </c>
      <c r="HN62">
        <v>5.2354099999999999</v>
      </c>
      <c r="HO62">
        <v>12.057700000000001</v>
      </c>
      <c r="HP62">
        <v>4.9836499999999999</v>
      </c>
      <c r="HQ62">
        <v>3.28695</v>
      </c>
      <c r="HR62">
        <v>9999</v>
      </c>
      <c r="HS62">
        <v>9999</v>
      </c>
      <c r="HT62">
        <v>999.9</v>
      </c>
      <c r="HU62">
        <v>9999</v>
      </c>
      <c r="HV62">
        <v>1.8730599999999999</v>
      </c>
      <c r="HW62">
        <v>1.87913</v>
      </c>
      <c r="HX62">
        <v>1.87148</v>
      </c>
      <c r="HY62">
        <v>1.87103</v>
      </c>
      <c r="HZ62">
        <v>1.87103</v>
      </c>
      <c r="IA62">
        <v>1.87219</v>
      </c>
      <c r="IB62">
        <v>1.87408</v>
      </c>
      <c r="IC62">
        <v>1.87531</v>
      </c>
      <c r="ID62">
        <v>5</v>
      </c>
      <c r="IE62">
        <v>0</v>
      </c>
      <c r="IF62">
        <v>0</v>
      </c>
      <c r="IG62">
        <v>0</v>
      </c>
      <c r="IH62" t="s">
        <v>433</v>
      </c>
      <c r="II62" t="s">
        <v>434</v>
      </c>
      <c r="IJ62" t="s">
        <v>435</v>
      </c>
      <c r="IK62" t="s">
        <v>435</v>
      </c>
      <c r="IL62" t="s">
        <v>435</v>
      </c>
      <c r="IM62" t="s">
        <v>435</v>
      </c>
      <c r="IN62">
        <v>0</v>
      </c>
      <c r="IO62">
        <v>100</v>
      </c>
      <c r="IP62">
        <v>100</v>
      </c>
      <c r="IQ62">
        <v>0.98299999999999998</v>
      </c>
      <c r="IR62">
        <v>3.1E-2</v>
      </c>
      <c r="IS62">
        <v>1.0356000000001</v>
      </c>
      <c r="IT62">
        <v>0</v>
      </c>
      <c r="IU62">
        <v>0</v>
      </c>
      <c r="IV62">
        <v>0</v>
      </c>
      <c r="IW62">
        <v>3.0190000000002801E-2</v>
      </c>
      <c r="IX62">
        <v>0</v>
      </c>
      <c r="IY62">
        <v>0</v>
      </c>
      <c r="IZ62">
        <v>0</v>
      </c>
      <c r="JA62">
        <v>-1</v>
      </c>
      <c r="JB62">
        <v>-1</v>
      </c>
      <c r="JC62">
        <v>-1</v>
      </c>
      <c r="JD62">
        <v>-1</v>
      </c>
      <c r="JE62">
        <v>4.7</v>
      </c>
      <c r="JF62">
        <v>4.5999999999999996</v>
      </c>
      <c r="JG62">
        <v>0.161133</v>
      </c>
      <c r="JH62">
        <v>4.99878</v>
      </c>
      <c r="JI62">
        <v>1.39893</v>
      </c>
      <c r="JJ62">
        <v>2.2692899999999998</v>
      </c>
      <c r="JK62">
        <v>1.5490699999999999</v>
      </c>
      <c r="JL62">
        <v>2.1105999999999998</v>
      </c>
      <c r="JM62">
        <v>30.803699999999999</v>
      </c>
      <c r="JN62">
        <v>24.245100000000001</v>
      </c>
      <c r="JO62">
        <v>2</v>
      </c>
      <c r="JP62">
        <v>480.14600000000002</v>
      </c>
      <c r="JQ62">
        <v>513.85199999999998</v>
      </c>
      <c r="JR62">
        <v>22.0002</v>
      </c>
      <c r="JS62">
        <v>27.126100000000001</v>
      </c>
      <c r="JT62">
        <v>30.0002</v>
      </c>
      <c r="JU62">
        <v>27.4526</v>
      </c>
      <c r="JV62">
        <v>27.464500000000001</v>
      </c>
      <c r="JW62">
        <v>-1</v>
      </c>
      <c r="JX62">
        <v>26.673999999999999</v>
      </c>
      <c r="JY62">
        <v>55.702500000000001</v>
      </c>
      <c r="JZ62">
        <v>22</v>
      </c>
      <c r="KA62">
        <v>400</v>
      </c>
      <c r="KB62">
        <v>14.294</v>
      </c>
      <c r="KC62">
        <v>102.32</v>
      </c>
      <c r="KD62">
        <v>102.998</v>
      </c>
    </row>
    <row r="63" spans="1:290" x14ac:dyDescent="0.35">
      <c r="A63">
        <v>45</v>
      </c>
      <c r="B63">
        <v>1559765363.0999999</v>
      </c>
      <c r="C63">
        <v>14400.0999999046</v>
      </c>
      <c r="D63" t="s">
        <v>609</v>
      </c>
      <c r="E63" t="s">
        <v>610</v>
      </c>
      <c r="F63">
        <v>15</v>
      </c>
      <c r="G63">
        <v>1559765354.5999999</v>
      </c>
      <c r="H63">
        <f t="shared" si="0"/>
        <v>2.5328042143071706E-3</v>
      </c>
      <c r="I63">
        <f t="shared" si="1"/>
        <v>2.5328042143071707</v>
      </c>
      <c r="J63">
        <f t="shared" si="2"/>
        <v>13.88643151179172</v>
      </c>
      <c r="K63">
        <f t="shared" si="3"/>
        <v>407.503625</v>
      </c>
      <c r="L63">
        <f t="shared" si="4"/>
        <v>301.77315860269425</v>
      </c>
      <c r="M63">
        <f t="shared" si="5"/>
        <v>30.39775093949336</v>
      </c>
      <c r="N63">
        <f t="shared" si="6"/>
        <v>41.048030106611698</v>
      </c>
      <c r="O63">
        <f t="shared" si="7"/>
        <v>0.23211029793334859</v>
      </c>
      <c r="P63">
        <f t="shared" si="8"/>
        <v>2.9404404030467139</v>
      </c>
      <c r="Q63">
        <f t="shared" si="9"/>
        <v>0.22239062834901313</v>
      </c>
      <c r="R63">
        <f t="shared" si="10"/>
        <v>0.13983349954727944</v>
      </c>
      <c r="S63">
        <f t="shared" si="11"/>
        <v>77.171577846479465</v>
      </c>
      <c r="T63">
        <f t="shared" si="12"/>
        <v>23.300896566617563</v>
      </c>
      <c r="U63">
        <f t="shared" si="13"/>
        <v>23.300896566617563</v>
      </c>
      <c r="V63">
        <f t="shared" si="14"/>
        <v>2.8714855545531455</v>
      </c>
      <c r="W63">
        <f t="shared" si="15"/>
        <v>60.220938581451776</v>
      </c>
      <c r="X63">
        <f t="shared" si="16"/>
        <v>1.7505878461099207</v>
      </c>
      <c r="Y63">
        <f t="shared" si="17"/>
        <v>2.9069421489373912</v>
      </c>
      <c r="Z63">
        <f t="shared" si="18"/>
        <v>1.1208977084432248</v>
      </c>
      <c r="AA63">
        <f t="shared" si="19"/>
        <v>-111.69666585094622</v>
      </c>
      <c r="AB63">
        <f t="shared" si="20"/>
        <v>32.240570831496186</v>
      </c>
      <c r="AC63">
        <f t="shared" si="21"/>
        <v>2.2821677510386689</v>
      </c>
      <c r="AD63">
        <f t="shared" si="22"/>
        <v>-2.349421931896245E-3</v>
      </c>
      <c r="AE63">
        <f t="shared" si="23"/>
        <v>13.887424028027475</v>
      </c>
      <c r="AF63">
        <f t="shared" si="24"/>
        <v>2.5319009987298799</v>
      </c>
      <c r="AG63">
        <f t="shared" si="25"/>
        <v>13.88643151179172</v>
      </c>
      <c r="AH63">
        <v>431.65344175690899</v>
      </c>
      <c r="AI63">
        <v>414.756678787878</v>
      </c>
      <c r="AJ63">
        <v>-2.3487970726423E-4</v>
      </c>
      <c r="AK63">
        <v>67.050381196336502</v>
      </c>
      <c r="AL63">
        <f t="shared" si="26"/>
        <v>2.5328042143071707</v>
      </c>
      <c r="AM63">
        <v>14.3942731055204</v>
      </c>
      <c r="AN63">
        <v>17.3791812121212</v>
      </c>
      <c r="AO63">
        <v>5.7863142920350398E-6</v>
      </c>
      <c r="AP63">
        <v>78.056586826838597</v>
      </c>
      <c r="AQ63">
        <v>12</v>
      </c>
      <c r="AR63">
        <v>2</v>
      </c>
      <c r="AS63">
        <f t="shared" si="27"/>
        <v>1</v>
      </c>
      <c r="AT63">
        <f t="shared" si="28"/>
        <v>0</v>
      </c>
      <c r="AU63">
        <f t="shared" si="29"/>
        <v>53833.613313432317</v>
      </c>
      <c r="AV63" t="s">
        <v>475</v>
      </c>
      <c r="AW63">
        <v>10180.799999999999</v>
      </c>
      <c r="AX63">
        <v>1165.95461538462</v>
      </c>
      <c r="AY63">
        <v>5702.59</v>
      </c>
      <c r="AZ63">
        <f t="shared" si="30"/>
        <v>0.79553946270297882</v>
      </c>
      <c r="BA63">
        <v>-1.5131041934509299</v>
      </c>
      <c r="BB63" t="s">
        <v>611</v>
      </c>
      <c r="BC63">
        <v>10174.299999999999</v>
      </c>
      <c r="BD63">
        <v>1783.4384</v>
      </c>
      <c r="BE63">
        <v>3490.9</v>
      </c>
      <c r="BF63">
        <f t="shared" si="31"/>
        <v>0.48911787791114036</v>
      </c>
      <c r="BG63">
        <v>0.5</v>
      </c>
      <c r="BH63">
        <f t="shared" si="32"/>
        <v>336.57787329823975</v>
      </c>
      <c r="BI63">
        <f t="shared" si="33"/>
        <v>13.88643151179172</v>
      </c>
      <c r="BJ63">
        <f t="shared" si="34"/>
        <v>82.313127569739848</v>
      </c>
      <c r="BK63">
        <f t="shared" si="35"/>
        <v>4.575326225202335E-2</v>
      </c>
      <c r="BL63">
        <f t="shared" si="36"/>
        <v>0.63355868114239877</v>
      </c>
      <c r="BM63">
        <f t="shared" si="37"/>
        <v>1032.2405046507481</v>
      </c>
      <c r="BN63" t="s">
        <v>430</v>
      </c>
      <c r="BO63">
        <v>0</v>
      </c>
      <c r="BP63">
        <f t="shared" si="38"/>
        <v>1032.2405046507481</v>
      </c>
      <c r="BQ63">
        <f t="shared" si="39"/>
        <v>0.70430533540039875</v>
      </c>
      <c r="BR63">
        <f t="shared" si="40"/>
        <v>0.69446851149164734</v>
      </c>
      <c r="BS63">
        <f t="shared" si="41"/>
        <v>0.47355984861569944</v>
      </c>
      <c r="BT63">
        <f t="shared" si="42"/>
        <v>0.73440933765524496</v>
      </c>
      <c r="BU63">
        <f t="shared" si="43"/>
        <v>0.48751768932109346</v>
      </c>
      <c r="BV63">
        <f t="shared" si="44"/>
        <v>0.40195306255948732</v>
      </c>
      <c r="BW63">
        <f t="shared" si="45"/>
        <v>0.59804693744051263</v>
      </c>
      <c r="DF63">
        <f t="shared" si="46"/>
        <v>399.989375</v>
      </c>
      <c r="DG63">
        <f t="shared" si="47"/>
        <v>336.57787329823975</v>
      </c>
      <c r="DH63">
        <f t="shared" si="48"/>
        <v>0.84146703471370898</v>
      </c>
      <c r="DI63">
        <f t="shared" si="49"/>
        <v>0.19293406942741784</v>
      </c>
      <c r="DJ63">
        <v>1559765354.5999999</v>
      </c>
      <c r="DK63">
        <v>407.503625</v>
      </c>
      <c r="DL63">
        <v>425.3970625</v>
      </c>
      <c r="DM63">
        <v>17.378931250000001</v>
      </c>
      <c r="DN63">
        <v>14.395049999999999</v>
      </c>
      <c r="DO63">
        <v>406.48962499999999</v>
      </c>
      <c r="DP63">
        <v>17.346931250000001</v>
      </c>
      <c r="DQ63">
        <v>500.26774999999998</v>
      </c>
      <c r="DR63">
        <v>100.6304375</v>
      </c>
      <c r="DS63">
        <v>0.10002865625</v>
      </c>
      <c r="DT63">
        <v>23.504275</v>
      </c>
      <c r="DU63">
        <v>22.377068749999999</v>
      </c>
      <c r="DV63">
        <v>999.9</v>
      </c>
      <c r="DW63">
        <v>0</v>
      </c>
      <c r="DX63">
        <v>0</v>
      </c>
      <c r="DY63">
        <v>9999.1756249999999</v>
      </c>
      <c r="DZ63">
        <v>0</v>
      </c>
      <c r="EA63">
        <v>2.8862700000000001</v>
      </c>
      <c r="EB63">
        <v>-17.924231249999998</v>
      </c>
      <c r="EC63">
        <v>414.679125</v>
      </c>
      <c r="ED63">
        <v>431.61018749999999</v>
      </c>
      <c r="EE63">
        <v>2.9827812499999999</v>
      </c>
      <c r="EF63">
        <v>425.3970625</v>
      </c>
      <c r="EG63">
        <v>14.395049999999999</v>
      </c>
      <c r="EH63">
        <v>1.748738125</v>
      </c>
      <c r="EI63">
        <v>1.44858</v>
      </c>
      <c r="EJ63">
        <v>15.335962500000001</v>
      </c>
      <c r="EK63">
        <v>12.43594375</v>
      </c>
      <c r="EL63">
        <v>399.989375</v>
      </c>
      <c r="EM63">
        <v>0.95003793749999998</v>
      </c>
      <c r="EN63">
        <v>4.9961837500000002E-2</v>
      </c>
      <c r="EO63">
        <v>0</v>
      </c>
      <c r="EP63">
        <v>1783.516875</v>
      </c>
      <c r="EQ63">
        <v>8.4936600000000002</v>
      </c>
      <c r="ER63">
        <v>4078.0506249999999</v>
      </c>
      <c r="ES63">
        <v>3645.6149999999998</v>
      </c>
      <c r="ET63">
        <v>39.186999999999998</v>
      </c>
      <c r="EU63">
        <v>42.238187500000002</v>
      </c>
      <c r="EV63">
        <v>40.875</v>
      </c>
      <c r="EW63">
        <v>42.175375000000003</v>
      </c>
      <c r="EX63">
        <v>41.710625</v>
      </c>
      <c r="EY63">
        <v>371.93687499999999</v>
      </c>
      <c r="EZ63">
        <v>19.559999999999999</v>
      </c>
      <c r="FA63">
        <v>0</v>
      </c>
      <c r="FB63">
        <v>597.79999995231606</v>
      </c>
      <c r="FC63">
        <v>0</v>
      </c>
      <c r="FD63">
        <v>1783.4384</v>
      </c>
      <c r="FE63">
        <v>1.0692307534204499</v>
      </c>
      <c r="FF63">
        <v>0.10615386108865001</v>
      </c>
      <c r="FG63">
        <v>4078.38</v>
      </c>
      <c r="FH63">
        <v>15</v>
      </c>
      <c r="FI63">
        <v>1559765389.0999999</v>
      </c>
      <c r="FJ63" t="s">
        <v>612</v>
      </c>
      <c r="FK63">
        <v>1559765387.0999999</v>
      </c>
      <c r="FL63">
        <v>1559765389.0999999</v>
      </c>
      <c r="FM63">
        <v>46</v>
      </c>
      <c r="FN63">
        <v>3.1E-2</v>
      </c>
      <c r="FO63">
        <v>1E-3</v>
      </c>
      <c r="FP63">
        <v>1.014</v>
      </c>
      <c r="FQ63">
        <v>3.2000000000000001E-2</v>
      </c>
      <c r="FR63">
        <v>425</v>
      </c>
      <c r="FS63">
        <v>14</v>
      </c>
      <c r="FT63">
        <v>0.11</v>
      </c>
      <c r="FU63">
        <v>0.03</v>
      </c>
      <c r="FV63">
        <v>-17.898514285714299</v>
      </c>
      <c r="FW63">
        <v>-0.28327012987011202</v>
      </c>
      <c r="FX63">
        <v>5.7157937295867801E-2</v>
      </c>
      <c r="FY63">
        <v>1</v>
      </c>
      <c r="FZ63">
        <v>407.44510957129501</v>
      </c>
      <c r="GA63">
        <v>1.02405906923751</v>
      </c>
      <c r="GB63">
        <v>7.9324414414453995E-2</v>
      </c>
      <c r="GC63">
        <v>0</v>
      </c>
      <c r="GD63">
        <v>2.9829757142857098</v>
      </c>
      <c r="GE63">
        <v>-7.5997402597359001E-3</v>
      </c>
      <c r="GF63">
        <v>1.67678993609691E-3</v>
      </c>
      <c r="GG63">
        <v>1</v>
      </c>
      <c r="GH63">
        <v>2</v>
      </c>
      <c r="GI63">
        <v>3</v>
      </c>
      <c r="GJ63" t="s">
        <v>448</v>
      </c>
      <c r="GK63">
        <v>2.9674100000000001</v>
      </c>
      <c r="GL63">
        <v>2.8428900000000001</v>
      </c>
      <c r="GM63">
        <v>9.9668900000000005E-2</v>
      </c>
      <c r="GN63">
        <v>0.102592</v>
      </c>
      <c r="GO63">
        <v>9.0997900000000007E-2</v>
      </c>
      <c r="GP63">
        <v>7.8881900000000005E-2</v>
      </c>
      <c r="GQ63">
        <v>31320.2</v>
      </c>
      <c r="GR63">
        <v>26906.3</v>
      </c>
      <c r="GS63">
        <v>31985.8</v>
      </c>
      <c r="GT63">
        <v>28491.599999999999</v>
      </c>
      <c r="GU63">
        <v>43989.599999999999</v>
      </c>
      <c r="GV63">
        <v>40104.5</v>
      </c>
      <c r="GW63">
        <v>49819.1</v>
      </c>
      <c r="GX63">
        <v>44847.199999999997</v>
      </c>
      <c r="GY63">
        <v>1.9814799999999999</v>
      </c>
      <c r="GZ63">
        <v>1.9854700000000001</v>
      </c>
      <c r="HA63">
        <v>5.7172000000000001E-2</v>
      </c>
      <c r="HB63">
        <v>0</v>
      </c>
      <c r="HC63">
        <v>21.4312</v>
      </c>
      <c r="HD63">
        <v>999.9</v>
      </c>
      <c r="HE63">
        <v>50.47</v>
      </c>
      <c r="HF63">
        <v>26.515999999999998</v>
      </c>
      <c r="HG63">
        <v>17.447199999999999</v>
      </c>
      <c r="HH63">
        <v>63.188699999999997</v>
      </c>
      <c r="HI63">
        <v>31.890999999999998</v>
      </c>
      <c r="HJ63">
        <v>1</v>
      </c>
      <c r="HK63">
        <v>6.0746899999999998E-3</v>
      </c>
      <c r="HL63">
        <v>0.59604800000000002</v>
      </c>
      <c r="HM63">
        <v>20.293700000000001</v>
      </c>
      <c r="HN63">
        <v>5.2352600000000002</v>
      </c>
      <c r="HO63">
        <v>12.057600000000001</v>
      </c>
      <c r="HP63">
        <v>4.9836</v>
      </c>
      <c r="HQ63">
        <v>3.28695</v>
      </c>
      <c r="HR63">
        <v>9999</v>
      </c>
      <c r="HS63">
        <v>9999</v>
      </c>
      <c r="HT63">
        <v>999.9</v>
      </c>
      <c r="HU63">
        <v>9999</v>
      </c>
      <c r="HV63">
        <v>1.8730599999999999</v>
      </c>
      <c r="HW63">
        <v>1.8791199999999999</v>
      </c>
      <c r="HX63">
        <v>1.8714900000000001</v>
      </c>
      <c r="HY63">
        <v>1.87103</v>
      </c>
      <c r="HZ63">
        <v>1.87103</v>
      </c>
      <c r="IA63">
        <v>1.87222</v>
      </c>
      <c r="IB63">
        <v>1.87408</v>
      </c>
      <c r="IC63">
        <v>1.87531</v>
      </c>
      <c r="ID63">
        <v>5</v>
      </c>
      <c r="IE63">
        <v>0</v>
      </c>
      <c r="IF63">
        <v>0</v>
      </c>
      <c r="IG63">
        <v>0</v>
      </c>
      <c r="IH63" t="s">
        <v>433</v>
      </c>
      <c r="II63" t="s">
        <v>434</v>
      </c>
      <c r="IJ63" t="s">
        <v>435</v>
      </c>
      <c r="IK63" t="s">
        <v>435</v>
      </c>
      <c r="IL63" t="s">
        <v>435</v>
      </c>
      <c r="IM63" t="s">
        <v>435</v>
      </c>
      <c r="IN63">
        <v>0</v>
      </c>
      <c r="IO63">
        <v>100</v>
      </c>
      <c r="IP63">
        <v>100</v>
      </c>
      <c r="IQ63">
        <v>1.014</v>
      </c>
      <c r="IR63">
        <v>3.2000000000000001E-2</v>
      </c>
      <c r="IS63">
        <v>0.98319999999989705</v>
      </c>
      <c r="IT63">
        <v>0</v>
      </c>
      <c r="IU63">
        <v>0</v>
      </c>
      <c r="IV63">
        <v>0</v>
      </c>
      <c r="IW63">
        <v>3.0899999999999001E-2</v>
      </c>
      <c r="IX63">
        <v>0</v>
      </c>
      <c r="IY63">
        <v>0</v>
      </c>
      <c r="IZ63">
        <v>0</v>
      </c>
      <c r="JA63">
        <v>-1</v>
      </c>
      <c r="JB63">
        <v>-1</v>
      </c>
      <c r="JC63">
        <v>-1</v>
      </c>
      <c r="JD63">
        <v>-1</v>
      </c>
      <c r="JE63">
        <v>9.6</v>
      </c>
      <c r="JF63">
        <v>9.6</v>
      </c>
      <c r="JG63">
        <v>0.159912</v>
      </c>
      <c r="JH63">
        <v>4.99878</v>
      </c>
      <c r="JI63">
        <v>1.39893</v>
      </c>
      <c r="JJ63">
        <v>2.2680699999999998</v>
      </c>
      <c r="JK63">
        <v>1.5490699999999999</v>
      </c>
      <c r="JL63">
        <v>2.1191399999999998</v>
      </c>
      <c r="JM63">
        <v>30.782</v>
      </c>
      <c r="JN63">
        <v>24.2364</v>
      </c>
      <c r="JO63">
        <v>2</v>
      </c>
      <c r="JP63">
        <v>479.95299999999997</v>
      </c>
      <c r="JQ63">
        <v>513.91300000000001</v>
      </c>
      <c r="JR63">
        <v>21.9998</v>
      </c>
      <c r="JS63">
        <v>27.110600000000002</v>
      </c>
      <c r="JT63">
        <v>30</v>
      </c>
      <c r="JU63">
        <v>27.4526</v>
      </c>
      <c r="JV63">
        <v>27.465199999999999</v>
      </c>
      <c r="JW63">
        <v>-1</v>
      </c>
      <c r="JX63">
        <v>26.4832</v>
      </c>
      <c r="JY63">
        <v>55.782699999999998</v>
      </c>
      <c r="JZ63">
        <v>22</v>
      </c>
      <c r="KA63">
        <v>400</v>
      </c>
      <c r="KB63">
        <v>14.3568</v>
      </c>
      <c r="KC63">
        <v>102.30500000000001</v>
      </c>
      <c r="KD63">
        <v>103</v>
      </c>
    </row>
    <row r="64" spans="1:290" x14ac:dyDescent="0.35">
      <c r="A64">
        <v>46</v>
      </c>
      <c r="B64">
        <v>1559765664</v>
      </c>
      <c r="C64">
        <v>14701</v>
      </c>
      <c r="D64" t="s">
        <v>613</v>
      </c>
      <c r="E64" t="s">
        <v>614</v>
      </c>
      <c r="F64">
        <v>15</v>
      </c>
      <c r="G64">
        <v>1559765656</v>
      </c>
      <c r="H64">
        <f t="shared" si="0"/>
        <v>2.508608606879399E-3</v>
      </c>
      <c r="I64">
        <f t="shared" si="1"/>
        <v>2.5086086068793989</v>
      </c>
      <c r="J64">
        <f t="shared" si="2"/>
        <v>13.729984517868239</v>
      </c>
      <c r="K64">
        <f t="shared" si="3"/>
        <v>407.09893333333298</v>
      </c>
      <c r="L64">
        <f t="shared" si="4"/>
        <v>301.25890323896846</v>
      </c>
      <c r="M64">
        <f t="shared" si="5"/>
        <v>30.344260818356069</v>
      </c>
      <c r="N64">
        <f t="shared" si="6"/>
        <v>41.004983020011551</v>
      </c>
      <c r="O64">
        <f t="shared" si="7"/>
        <v>0.22915941042449281</v>
      </c>
      <c r="P64">
        <f t="shared" si="8"/>
        <v>2.940254921729355</v>
      </c>
      <c r="Q64">
        <f t="shared" si="9"/>
        <v>0.21967931041185859</v>
      </c>
      <c r="R64">
        <f t="shared" si="10"/>
        <v>0.13811863798245916</v>
      </c>
      <c r="S64">
        <f t="shared" si="11"/>
        <v>77.174232374902047</v>
      </c>
      <c r="T64">
        <f t="shared" si="12"/>
        <v>23.283741412384689</v>
      </c>
      <c r="U64">
        <f t="shared" si="13"/>
        <v>23.283741412384689</v>
      </c>
      <c r="V64">
        <f t="shared" si="14"/>
        <v>2.8685121330079557</v>
      </c>
      <c r="W64">
        <f t="shared" si="15"/>
        <v>60.100989864692231</v>
      </c>
      <c r="X64">
        <f t="shared" si="16"/>
        <v>1.744633138627784</v>
      </c>
      <c r="Y64">
        <f t="shared" si="17"/>
        <v>2.9028359475535201</v>
      </c>
      <c r="Z64">
        <f t="shared" si="18"/>
        <v>1.1238789943801717</v>
      </c>
      <c r="AA64">
        <f t="shared" si="19"/>
        <v>-110.6296395633815</v>
      </c>
      <c r="AB64">
        <f t="shared" si="20"/>
        <v>31.242030449348462</v>
      </c>
      <c r="AC64">
        <f t="shared" si="21"/>
        <v>2.2111706334209797</v>
      </c>
      <c r="AD64">
        <f t="shared" si="22"/>
        <v>-2.2061057100160042E-3</v>
      </c>
      <c r="AE64">
        <f t="shared" si="23"/>
        <v>13.758308856659072</v>
      </c>
      <c r="AF64">
        <f t="shared" si="24"/>
        <v>2.5109375742808435</v>
      </c>
      <c r="AG64">
        <f t="shared" si="25"/>
        <v>13.729984517868239</v>
      </c>
      <c r="AH64">
        <v>431.04347038184699</v>
      </c>
      <c r="AI64">
        <v>414.32728484848502</v>
      </c>
      <c r="AJ64">
        <v>1.6241431895278201E-3</v>
      </c>
      <c r="AK64">
        <v>67.049948842775606</v>
      </c>
      <c r="AL64">
        <f t="shared" si="26"/>
        <v>2.5086086068793989</v>
      </c>
      <c r="AM64">
        <v>14.3615441758143</v>
      </c>
      <c r="AN64">
        <v>17.318168484848499</v>
      </c>
      <c r="AO64">
        <v>3.9739115292561402E-6</v>
      </c>
      <c r="AP64">
        <v>78.052721236402107</v>
      </c>
      <c r="AQ64">
        <v>12</v>
      </c>
      <c r="AR64">
        <v>2</v>
      </c>
      <c r="AS64">
        <f t="shared" si="27"/>
        <v>1</v>
      </c>
      <c r="AT64">
        <f t="shared" si="28"/>
        <v>0</v>
      </c>
      <c r="AU64">
        <f t="shared" si="29"/>
        <v>53832.298911906757</v>
      </c>
      <c r="AV64" t="s">
        <v>475</v>
      </c>
      <c r="AW64">
        <v>10180.799999999999</v>
      </c>
      <c r="AX64">
        <v>1165.95461538462</v>
      </c>
      <c r="AY64">
        <v>5702.59</v>
      </c>
      <c r="AZ64">
        <f t="shared" si="30"/>
        <v>0.79553946270297882</v>
      </c>
      <c r="BA64">
        <v>-1.5131041934509299</v>
      </c>
      <c r="BB64" t="s">
        <v>615</v>
      </c>
      <c r="BC64">
        <v>10176.700000000001</v>
      </c>
      <c r="BD64">
        <v>1788.9357692307699</v>
      </c>
      <c r="BE64">
        <v>3482.47</v>
      </c>
      <c r="BF64">
        <f t="shared" si="31"/>
        <v>0.48630260440699558</v>
      </c>
      <c r="BG64">
        <v>0.5</v>
      </c>
      <c r="BH64">
        <f t="shared" si="32"/>
        <v>336.58959952078413</v>
      </c>
      <c r="BI64">
        <f t="shared" si="33"/>
        <v>13.729984517868239</v>
      </c>
      <c r="BJ64">
        <f t="shared" si="34"/>
        <v>81.84219943163248</v>
      </c>
      <c r="BK64">
        <f t="shared" si="35"/>
        <v>4.5286867844465055E-2</v>
      </c>
      <c r="BL64">
        <f t="shared" si="36"/>
        <v>0.6375130295451219</v>
      </c>
      <c r="BM64">
        <f t="shared" si="37"/>
        <v>1031.5021690243029</v>
      </c>
      <c r="BN64" t="s">
        <v>430</v>
      </c>
      <c r="BO64">
        <v>0</v>
      </c>
      <c r="BP64">
        <f t="shared" si="38"/>
        <v>1031.5021690243029</v>
      </c>
      <c r="BQ64">
        <f t="shared" si="39"/>
        <v>0.70380156353843593</v>
      </c>
      <c r="BR64">
        <f t="shared" si="40"/>
        <v>0.6909655073257559</v>
      </c>
      <c r="BS64">
        <f t="shared" si="41"/>
        <v>0.47528971415985161</v>
      </c>
      <c r="BT64">
        <f t="shared" si="42"/>
        <v>0.73106971014155986</v>
      </c>
      <c r="BU64">
        <f t="shared" si="43"/>
        <v>0.48937589463964037</v>
      </c>
      <c r="BV64">
        <f t="shared" si="44"/>
        <v>0.39841140849565831</v>
      </c>
      <c r="BW64">
        <f t="shared" si="45"/>
        <v>0.60158859150434174</v>
      </c>
      <c r="DF64">
        <f t="shared" si="46"/>
        <v>400.00333333333299</v>
      </c>
      <c r="DG64">
        <f t="shared" si="47"/>
        <v>336.58959952078413</v>
      </c>
      <c r="DH64">
        <f t="shared" si="48"/>
        <v>0.84146698657707286</v>
      </c>
      <c r="DI64">
        <f t="shared" si="49"/>
        <v>0.19293397315414565</v>
      </c>
      <c r="DJ64">
        <v>1559765656</v>
      </c>
      <c r="DK64">
        <v>407.09893333333298</v>
      </c>
      <c r="DL64">
        <v>424.82626666666698</v>
      </c>
      <c r="DM64">
        <v>17.320779999999999</v>
      </c>
      <c r="DN64">
        <v>14.3613933333333</v>
      </c>
      <c r="DO64">
        <v>406.13593333333301</v>
      </c>
      <c r="DP64">
        <v>17.28678</v>
      </c>
      <c r="DQ64">
        <v>500.261666666667</v>
      </c>
      <c r="DR64">
        <v>100.624866666667</v>
      </c>
      <c r="DS64">
        <v>9.9993219999999994E-2</v>
      </c>
      <c r="DT64">
        <v>23.480833333333301</v>
      </c>
      <c r="DU64">
        <v>22.34008</v>
      </c>
      <c r="DV64">
        <v>999.9</v>
      </c>
      <c r="DW64">
        <v>0</v>
      </c>
      <c r="DX64">
        <v>0</v>
      </c>
      <c r="DY64">
        <v>9998.6740000000009</v>
      </c>
      <c r="DZ64">
        <v>0</v>
      </c>
      <c r="EA64">
        <v>2.99946</v>
      </c>
      <c r="EB64">
        <v>-17.676573333333302</v>
      </c>
      <c r="EC64">
        <v>414.3254</v>
      </c>
      <c r="ED64">
        <v>431.01646666666699</v>
      </c>
      <c r="EE64">
        <v>2.9572673333333301</v>
      </c>
      <c r="EF64">
        <v>424.82626666666698</v>
      </c>
      <c r="EG64">
        <v>14.3613933333333</v>
      </c>
      <c r="EH64">
        <v>1.7426886666666701</v>
      </c>
      <c r="EI64">
        <v>1.445114</v>
      </c>
      <c r="EJ64">
        <v>15.2819933333333</v>
      </c>
      <c r="EK64">
        <v>12.399480000000001</v>
      </c>
      <c r="EL64">
        <v>400.00333333333299</v>
      </c>
      <c r="EM64">
        <v>0.95003773333333297</v>
      </c>
      <c r="EN64">
        <v>4.9962060000000003E-2</v>
      </c>
      <c r="EO64">
        <v>0</v>
      </c>
      <c r="EP64">
        <v>1788.9353333333299</v>
      </c>
      <c r="EQ64">
        <v>8.4936600000000002</v>
      </c>
      <c r="ER64">
        <v>4091.2213333333302</v>
      </c>
      <c r="ES64">
        <v>3645.7466666666701</v>
      </c>
      <c r="ET64">
        <v>39.1291333333333</v>
      </c>
      <c r="EU64">
        <v>42.186999999999998</v>
      </c>
      <c r="EV64">
        <v>40.837200000000003</v>
      </c>
      <c r="EW64">
        <v>42.125</v>
      </c>
      <c r="EX64">
        <v>41.686999999999998</v>
      </c>
      <c r="EY64">
        <v>371.95</v>
      </c>
      <c r="EZ64">
        <v>19.559999999999999</v>
      </c>
      <c r="FA64">
        <v>0</v>
      </c>
      <c r="FB64">
        <v>299.799999952316</v>
      </c>
      <c r="FC64">
        <v>0</v>
      </c>
      <c r="FD64">
        <v>1788.9357692307699</v>
      </c>
      <c r="FE64">
        <v>0.35384616244930001</v>
      </c>
      <c r="FF64">
        <v>4.0676923483844902</v>
      </c>
      <c r="FG64">
        <v>4091.06</v>
      </c>
      <c r="FH64">
        <v>15</v>
      </c>
      <c r="FI64">
        <v>1559765693</v>
      </c>
      <c r="FJ64" t="s">
        <v>616</v>
      </c>
      <c r="FK64">
        <v>1559765690</v>
      </c>
      <c r="FL64">
        <v>1559765693</v>
      </c>
      <c r="FM64">
        <v>47</v>
      </c>
      <c r="FN64">
        <v>-5.0999999999999997E-2</v>
      </c>
      <c r="FO64">
        <v>2E-3</v>
      </c>
      <c r="FP64">
        <v>0.96299999999999997</v>
      </c>
      <c r="FQ64">
        <v>3.4000000000000002E-2</v>
      </c>
      <c r="FR64">
        <v>425</v>
      </c>
      <c r="FS64">
        <v>14</v>
      </c>
      <c r="FT64">
        <v>0.06</v>
      </c>
      <c r="FU64">
        <v>0.03</v>
      </c>
      <c r="FV64">
        <v>-17.691614285714302</v>
      </c>
      <c r="FW64">
        <v>4.5740259740262301E-2</v>
      </c>
      <c r="FX64">
        <v>4.23448123062517E-2</v>
      </c>
      <c r="FY64">
        <v>1</v>
      </c>
      <c r="FZ64">
        <v>407.14610974290798</v>
      </c>
      <c r="GA64">
        <v>-7.4824168961844906E-2</v>
      </c>
      <c r="GB64">
        <v>2.2988862751677198E-2</v>
      </c>
      <c r="GC64">
        <v>1</v>
      </c>
      <c r="GD64">
        <v>2.9601799999999998</v>
      </c>
      <c r="GE64">
        <v>-4.44303896103816E-2</v>
      </c>
      <c r="GF64">
        <v>5.0937524758977101E-3</v>
      </c>
      <c r="GG64">
        <v>1</v>
      </c>
      <c r="GH64">
        <v>3</v>
      </c>
      <c r="GI64">
        <v>3</v>
      </c>
      <c r="GJ64" t="s">
        <v>432</v>
      </c>
      <c r="GK64">
        <v>2.9673500000000002</v>
      </c>
      <c r="GL64">
        <v>2.8428900000000001</v>
      </c>
      <c r="GM64">
        <v>9.9602300000000005E-2</v>
      </c>
      <c r="GN64">
        <v>0.102492</v>
      </c>
      <c r="GO64">
        <v>9.0754299999999996E-2</v>
      </c>
      <c r="GP64">
        <v>7.8746099999999999E-2</v>
      </c>
      <c r="GQ64">
        <v>31325.599999999999</v>
      </c>
      <c r="GR64">
        <v>26910.7</v>
      </c>
      <c r="GS64">
        <v>31988.7</v>
      </c>
      <c r="GT64">
        <v>28492.9</v>
      </c>
      <c r="GU64">
        <v>44004.3</v>
      </c>
      <c r="GV64">
        <v>40112.5</v>
      </c>
      <c r="GW64">
        <v>49822.2</v>
      </c>
      <c r="GX64">
        <v>44849.4</v>
      </c>
      <c r="GY64">
        <v>1.9823</v>
      </c>
      <c r="GZ64">
        <v>1.98577</v>
      </c>
      <c r="HA64">
        <v>6.0461500000000001E-2</v>
      </c>
      <c r="HB64">
        <v>0</v>
      </c>
      <c r="HC64">
        <v>21.334700000000002</v>
      </c>
      <c r="HD64">
        <v>999.9</v>
      </c>
      <c r="HE64">
        <v>50.396999999999998</v>
      </c>
      <c r="HF64">
        <v>26.536000000000001</v>
      </c>
      <c r="HG64">
        <v>17.442799999999998</v>
      </c>
      <c r="HH64">
        <v>63.178800000000003</v>
      </c>
      <c r="HI64">
        <v>31.847000000000001</v>
      </c>
      <c r="HJ64">
        <v>1</v>
      </c>
      <c r="HK64">
        <v>3.74238E-3</v>
      </c>
      <c r="HL64">
        <v>0.56586899999999996</v>
      </c>
      <c r="HM64">
        <v>20.293700000000001</v>
      </c>
      <c r="HN64">
        <v>5.2355600000000004</v>
      </c>
      <c r="HO64">
        <v>12.057600000000001</v>
      </c>
      <c r="HP64">
        <v>4.9836999999999998</v>
      </c>
      <c r="HQ64">
        <v>3.2869799999999998</v>
      </c>
      <c r="HR64">
        <v>9999</v>
      </c>
      <c r="HS64">
        <v>9999</v>
      </c>
      <c r="HT64">
        <v>999.9</v>
      </c>
      <c r="HU64">
        <v>9999</v>
      </c>
      <c r="HV64">
        <v>1.87307</v>
      </c>
      <c r="HW64">
        <v>1.87913</v>
      </c>
      <c r="HX64">
        <v>1.8714900000000001</v>
      </c>
      <c r="HY64">
        <v>1.87103</v>
      </c>
      <c r="HZ64">
        <v>1.87103</v>
      </c>
      <c r="IA64">
        <v>1.8722300000000001</v>
      </c>
      <c r="IB64">
        <v>1.87408</v>
      </c>
      <c r="IC64">
        <v>1.87531</v>
      </c>
      <c r="ID64">
        <v>5</v>
      </c>
      <c r="IE64">
        <v>0</v>
      </c>
      <c r="IF64">
        <v>0</v>
      </c>
      <c r="IG64">
        <v>0</v>
      </c>
      <c r="IH64" t="s">
        <v>433</v>
      </c>
      <c r="II64" t="s">
        <v>434</v>
      </c>
      <c r="IJ64" t="s">
        <v>435</v>
      </c>
      <c r="IK64" t="s">
        <v>435</v>
      </c>
      <c r="IL64" t="s">
        <v>435</v>
      </c>
      <c r="IM64" t="s">
        <v>435</v>
      </c>
      <c r="IN64">
        <v>0</v>
      </c>
      <c r="IO64">
        <v>100</v>
      </c>
      <c r="IP64">
        <v>100</v>
      </c>
      <c r="IQ64">
        <v>0.96299999999999997</v>
      </c>
      <c r="IR64">
        <v>3.4000000000000002E-2</v>
      </c>
      <c r="IS64">
        <v>1.0138</v>
      </c>
      <c r="IT64">
        <v>0</v>
      </c>
      <c r="IU64">
        <v>0</v>
      </c>
      <c r="IV64">
        <v>0</v>
      </c>
      <c r="IW64">
        <v>3.1880000000004599E-2</v>
      </c>
      <c r="IX64">
        <v>0</v>
      </c>
      <c r="IY64">
        <v>0</v>
      </c>
      <c r="IZ64">
        <v>0</v>
      </c>
      <c r="JA64">
        <v>-1</v>
      </c>
      <c r="JB64">
        <v>-1</v>
      </c>
      <c r="JC64">
        <v>-1</v>
      </c>
      <c r="JD64">
        <v>-1</v>
      </c>
      <c r="JE64">
        <v>4.5999999999999996</v>
      </c>
      <c r="JF64">
        <v>4.5999999999999996</v>
      </c>
      <c r="JG64">
        <v>0.159912</v>
      </c>
      <c r="JH64">
        <v>4.99878</v>
      </c>
      <c r="JI64">
        <v>1.39893</v>
      </c>
      <c r="JJ64">
        <v>2.2680699999999998</v>
      </c>
      <c r="JK64">
        <v>1.5490699999999999</v>
      </c>
      <c r="JL64">
        <v>2.1936</v>
      </c>
      <c r="JM64">
        <v>30.738800000000001</v>
      </c>
      <c r="JN64">
        <v>24.245100000000001</v>
      </c>
      <c r="JO64">
        <v>2</v>
      </c>
      <c r="JP64">
        <v>480.24900000000002</v>
      </c>
      <c r="JQ64">
        <v>513.91399999999999</v>
      </c>
      <c r="JR64">
        <v>22.000299999999999</v>
      </c>
      <c r="JS64">
        <v>27.0825</v>
      </c>
      <c r="JT64">
        <v>30</v>
      </c>
      <c r="JU64">
        <v>27.429300000000001</v>
      </c>
      <c r="JV64">
        <v>27.443100000000001</v>
      </c>
      <c r="JW64">
        <v>-1</v>
      </c>
      <c r="JX64">
        <v>26.562100000000001</v>
      </c>
      <c r="JY64">
        <v>55.860700000000001</v>
      </c>
      <c r="JZ64">
        <v>22</v>
      </c>
      <c r="KA64">
        <v>400</v>
      </c>
      <c r="KB64">
        <v>14.3581</v>
      </c>
      <c r="KC64">
        <v>102.313</v>
      </c>
      <c r="KD64">
        <v>103.005</v>
      </c>
    </row>
    <row r="65" spans="1:290" x14ac:dyDescent="0.35">
      <c r="A65">
        <v>47</v>
      </c>
      <c r="B65">
        <v>1559765964</v>
      </c>
      <c r="C65">
        <v>15001</v>
      </c>
      <c r="D65" t="s">
        <v>617</v>
      </c>
      <c r="E65" t="s">
        <v>618</v>
      </c>
      <c r="F65">
        <v>15</v>
      </c>
      <c r="G65">
        <v>1559765955.5</v>
      </c>
      <c r="H65">
        <f t="shared" si="0"/>
        <v>2.4888492540478591E-3</v>
      </c>
      <c r="I65">
        <f t="shared" si="1"/>
        <v>2.4888492540478593</v>
      </c>
      <c r="J65">
        <f t="shared" si="2"/>
        <v>13.657020732388862</v>
      </c>
      <c r="K65">
        <f t="shared" si="3"/>
        <v>406.90100000000001</v>
      </c>
      <c r="L65">
        <f t="shared" si="4"/>
        <v>300.79215494258716</v>
      </c>
      <c r="M65">
        <f t="shared" si="5"/>
        <v>30.296171344803057</v>
      </c>
      <c r="N65">
        <f t="shared" si="6"/>
        <v>40.983590209407872</v>
      </c>
      <c r="O65">
        <f t="shared" si="7"/>
        <v>0.22724913275641129</v>
      </c>
      <c r="P65">
        <f t="shared" si="8"/>
        <v>2.9399309845864243</v>
      </c>
      <c r="Q65">
        <f t="shared" si="9"/>
        <v>0.21792198616354841</v>
      </c>
      <c r="R65">
        <f t="shared" si="10"/>
        <v>0.13700734858540486</v>
      </c>
      <c r="S65">
        <f t="shared" si="11"/>
        <v>77.171395915214134</v>
      </c>
      <c r="T65">
        <f t="shared" si="12"/>
        <v>23.288248792778141</v>
      </c>
      <c r="U65">
        <f t="shared" si="13"/>
        <v>23.288248792778141</v>
      </c>
      <c r="V65">
        <f t="shared" si="14"/>
        <v>2.8692931149206009</v>
      </c>
      <c r="W65">
        <f t="shared" si="15"/>
        <v>60.126933321180474</v>
      </c>
      <c r="X65">
        <f t="shared" si="16"/>
        <v>1.7453241776098132</v>
      </c>
      <c r="Y65">
        <f t="shared" si="17"/>
        <v>2.9027327375683747</v>
      </c>
      <c r="Z65">
        <f t="shared" si="18"/>
        <v>1.1239689373107877</v>
      </c>
      <c r="AA65">
        <f t="shared" si="19"/>
        <v>-109.75825210351059</v>
      </c>
      <c r="AB65">
        <f t="shared" si="20"/>
        <v>30.430732106249245</v>
      </c>
      <c r="AC65">
        <f t="shared" si="21"/>
        <v>2.1540305887805298</v>
      </c>
      <c r="AD65">
        <f t="shared" si="22"/>
        <v>-2.0934932666776263E-3</v>
      </c>
      <c r="AE65">
        <f t="shared" si="23"/>
        <v>13.634201599984676</v>
      </c>
      <c r="AF65">
        <f t="shared" si="24"/>
        <v>2.4888583356646423</v>
      </c>
      <c r="AG65">
        <f t="shared" si="25"/>
        <v>13.657020732388862</v>
      </c>
      <c r="AH65">
        <v>430.66660978260597</v>
      </c>
      <c r="AI65">
        <v>414.04930909090899</v>
      </c>
      <c r="AJ65">
        <v>-1.3427425178403699E-4</v>
      </c>
      <c r="AK65">
        <v>67.050934335116594</v>
      </c>
      <c r="AL65">
        <f t="shared" si="26"/>
        <v>2.4888492540478593</v>
      </c>
      <c r="AM65">
        <v>14.394289760587601</v>
      </c>
      <c r="AN65">
        <v>17.3274090909091</v>
      </c>
      <c r="AO65">
        <v>4.5153951663583098E-6</v>
      </c>
      <c r="AP65">
        <v>78.061124626784604</v>
      </c>
      <c r="AQ65">
        <v>12</v>
      </c>
      <c r="AR65">
        <v>2</v>
      </c>
      <c r="AS65">
        <f t="shared" si="27"/>
        <v>1</v>
      </c>
      <c r="AT65">
        <f t="shared" si="28"/>
        <v>0</v>
      </c>
      <c r="AU65">
        <f t="shared" si="29"/>
        <v>53822.81097264144</v>
      </c>
      <c r="AV65" t="s">
        <v>475</v>
      </c>
      <c r="AW65">
        <v>10180.799999999999</v>
      </c>
      <c r="AX65">
        <v>1165.95461538462</v>
      </c>
      <c r="AY65">
        <v>5702.59</v>
      </c>
      <c r="AZ65">
        <f t="shared" si="30"/>
        <v>0.79553946270297882</v>
      </c>
      <c r="BA65">
        <v>-1.5131041934509299</v>
      </c>
      <c r="BB65" t="s">
        <v>619</v>
      </c>
      <c r="BC65">
        <v>10175.700000000001</v>
      </c>
      <c r="BD65">
        <v>1796.1273076923101</v>
      </c>
      <c r="BE65">
        <v>3475.71</v>
      </c>
      <c r="BF65">
        <f t="shared" si="31"/>
        <v>0.48323441607835227</v>
      </c>
      <c r="BG65">
        <v>0.5</v>
      </c>
      <c r="BH65">
        <f t="shared" si="32"/>
        <v>336.57703733260706</v>
      </c>
      <c r="BI65">
        <f t="shared" si="33"/>
        <v>13.657020732388862</v>
      </c>
      <c r="BJ65">
        <f t="shared" si="34"/>
        <v>81.32280405040207</v>
      </c>
      <c r="BK65">
        <f t="shared" si="35"/>
        <v>4.5071776274650019E-2</v>
      </c>
      <c r="BL65">
        <f t="shared" si="36"/>
        <v>0.64069787180173265</v>
      </c>
      <c r="BM65">
        <f t="shared" si="37"/>
        <v>1030.9082791077244</v>
      </c>
      <c r="BN65" t="s">
        <v>430</v>
      </c>
      <c r="BO65">
        <v>0</v>
      </c>
      <c r="BP65">
        <f t="shared" si="38"/>
        <v>1030.9082791077244</v>
      </c>
      <c r="BQ65">
        <f t="shared" si="39"/>
        <v>0.70339634805328277</v>
      </c>
      <c r="BR65">
        <f t="shared" si="40"/>
        <v>0.68700159933407412</v>
      </c>
      <c r="BS65">
        <f t="shared" si="41"/>
        <v>0.47667630909895836</v>
      </c>
      <c r="BT65">
        <f t="shared" si="42"/>
        <v>0.72716907751137194</v>
      </c>
      <c r="BU65">
        <f t="shared" si="43"/>
        <v>0.49086598573731249</v>
      </c>
      <c r="BV65">
        <f t="shared" si="44"/>
        <v>0.39431260439088589</v>
      </c>
      <c r="BW65">
        <f t="shared" si="45"/>
        <v>0.60568739560911411</v>
      </c>
      <c r="DF65">
        <f t="shared" si="46"/>
        <v>399.98837500000002</v>
      </c>
      <c r="DG65">
        <f t="shared" si="47"/>
        <v>336.57703733260706</v>
      </c>
      <c r="DH65">
        <f t="shared" si="48"/>
        <v>0.84146704846761378</v>
      </c>
      <c r="DI65">
        <f t="shared" si="49"/>
        <v>0.19293409693522751</v>
      </c>
      <c r="DJ65">
        <v>1559765955.5</v>
      </c>
      <c r="DK65">
        <v>406.90100000000001</v>
      </c>
      <c r="DL65">
        <v>424.46699999999998</v>
      </c>
      <c r="DM65">
        <v>17.328256249999999</v>
      </c>
      <c r="DN65">
        <v>14.395099999999999</v>
      </c>
      <c r="DO65">
        <v>405.92099999999999</v>
      </c>
      <c r="DP65">
        <v>17.293256249999999</v>
      </c>
      <c r="DQ65">
        <v>500.29331250000001</v>
      </c>
      <c r="DR65">
        <v>100.62125</v>
      </c>
      <c r="DS65">
        <v>0.10003161250000001</v>
      </c>
      <c r="DT65">
        <v>23.48024375</v>
      </c>
      <c r="DU65">
        <v>22.339593749999999</v>
      </c>
      <c r="DV65">
        <v>999.9</v>
      </c>
      <c r="DW65">
        <v>0</v>
      </c>
      <c r="DX65">
        <v>0</v>
      </c>
      <c r="DY65">
        <v>9997.1906249999993</v>
      </c>
      <c r="DZ65">
        <v>0</v>
      </c>
      <c r="EA65">
        <v>3.0525150000000001</v>
      </c>
      <c r="EB65">
        <v>-17.582656249999999</v>
      </c>
      <c r="EC65">
        <v>414.05900000000003</v>
      </c>
      <c r="ED65">
        <v>430.66662500000001</v>
      </c>
      <c r="EE65">
        <v>2.9322106250000002</v>
      </c>
      <c r="EF65">
        <v>424.46699999999998</v>
      </c>
      <c r="EG65">
        <v>14.395099999999999</v>
      </c>
      <c r="EH65">
        <v>1.743494375</v>
      </c>
      <c r="EI65">
        <v>1.4484524999999999</v>
      </c>
      <c r="EJ65">
        <v>15.289187500000001</v>
      </c>
      <c r="EK65">
        <v>12.434593749999999</v>
      </c>
      <c r="EL65">
        <v>399.98837500000002</v>
      </c>
      <c r="EM65">
        <v>0.95003593750000004</v>
      </c>
      <c r="EN65">
        <v>4.9963881250000002E-2</v>
      </c>
      <c r="EO65">
        <v>0</v>
      </c>
      <c r="EP65">
        <v>1796.14375</v>
      </c>
      <c r="EQ65">
        <v>8.4936600000000002</v>
      </c>
      <c r="ER65">
        <v>4108.743125</v>
      </c>
      <c r="ES65">
        <v>3645.6037500000002</v>
      </c>
      <c r="ET65">
        <v>39.125</v>
      </c>
      <c r="EU65">
        <v>42.125</v>
      </c>
      <c r="EV65">
        <v>40.811999999999998</v>
      </c>
      <c r="EW65">
        <v>42.121062500000001</v>
      </c>
      <c r="EX65">
        <v>41.648249999999997</v>
      </c>
      <c r="EY65">
        <v>371.93312500000002</v>
      </c>
      <c r="EZ65">
        <v>19.559999999999999</v>
      </c>
      <c r="FA65">
        <v>0</v>
      </c>
      <c r="FB65">
        <v>298.59999990463302</v>
      </c>
      <c r="FC65">
        <v>0</v>
      </c>
      <c r="FD65">
        <v>1796.1273076923101</v>
      </c>
      <c r="FE65">
        <v>0.85846153179860496</v>
      </c>
      <c r="FF65">
        <v>3.3928205667009599</v>
      </c>
      <c r="FG65">
        <v>4108.9538461538496</v>
      </c>
      <c r="FH65">
        <v>15</v>
      </c>
      <c r="FI65">
        <v>1559765990</v>
      </c>
      <c r="FJ65" t="s">
        <v>620</v>
      </c>
      <c r="FK65">
        <v>1559765987</v>
      </c>
      <c r="FL65">
        <v>1559765990</v>
      </c>
      <c r="FM65">
        <v>48</v>
      </c>
      <c r="FN65">
        <v>1.7000000000000001E-2</v>
      </c>
      <c r="FO65">
        <v>1E-3</v>
      </c>
      <c r="FP65">
        <v>0.98</v>
      </c>
      <c r="FQ65">
        <v>3.5000000000000003E-2</v>
      </c>
      <c r="FR65">
        <v>425</v>
      </c>
      <c r="FS65">
        <v>14</v>
      </c>
      <c r="FT65">
        <v>0.14000000000000001</v>
      </c>
      <c r="FU65">
        <v>0.02</v>
      </c>
      <c r="FV65">
        <v>-17.591835</v>
      </c>
      <c r="FW65">
        <v>0.15866616541357401</v>
      </c>
      <c r="FX65">
        <v>2.61315762058092E-2</v>
      </c>
      <c r="FY65">
        <v>1</v>
      </c>
      <c r="FZ65">
        <v>406.88565144668701</v>
      </c>
      <c r="GA65">
        <v>-5.5714297985911702E-2</v>
      </c>
      <c r="GB65">
        <v>8.6999211322789007E-3</v>
      </c>
      <c r="GC65">
        <v>1</v>
      </c>
      <c r="GD65">
        <v>2.9322900000000001</v>
      </c>
      <c r="GE65">
        <v>-6.6550375939941498E-3</v>
      </c>
      <c r="GF65">
        <v>1.55653140026153E-3</v>
      </c>
      <c r="GG65">
        <v>1</v>
      </c>
      <c r="GH65">
        <v>3</v>
      </c>
      <c r="GI65">
        <v>3</v>
      </c>
      <c r="GJ65" t="s">
        <v>432</v>
      </c>
      <c r="GK65">
        <v>2.9671599999999998</v>
      </c>
      <c r="GL65">
        <v>2.8428800000000001</v>
      </c>
      <c r="GM65">
        <v>9.9551200000000006E-2</v>
      </c>
      <c r="GN65">
        <v>0.102425</v>
      </c>
      <c r="GO65">
        <v>9.0784100000000006E-2</v>
      </c>
      <c r="GP65">
        <v>7.8889000000000001E-2</v>
      </c>
      <c r="GQ65">
        <v>31327.599999999999</v>
      </c>
      <c r="GR65">
        <v>26914.400000000001</v>
      </c>
      <c r="GS65">
        <v>31988.7</v>
      </c>
      <c r="GT65">
        <v>28494.5</v>
      </c>
      <c r="GU65">
        <v>44002.9</v>
      </c>
      <c r="GV65">
        <v>40108.6</v>
      </c>
      <c r="GW65">
        <v>49822.400000000001</v>
      </c>
      <c r="GX65">
        <v>44852.2</v>
      </c>
      <c r="GY65">
        <v>1.98272</v>
      </c>
      <c r="GZ65">
        <v>1.9860500000000001</v>
      </c>
      <c r="HA65">
        <v>5.92694E-2</v>
      </c>
      <c r="HB65">
        <v>0</v>
      </c>
      <c r="HC65">
        <v>21.365400000000001</v>
      </c>
      <c r="HD65">
        <v>999.9</v>
      </c>
      <c r="HE65">
        <v>50.445999999999998</v>
      </c>
      <c r="HF65">
        <v>26.515999999999998</v>
      </c>
      <c r="HG65">
        <v>17.441199999999998</v>
      </c>
      <c r="HH65">
        <v>63.118899999999996</v>
      </c>
      <c r="HI65">
        <v>32.840499999999999</v>
      </c>
      <c r="HJ65">
        <v>1</v>
      </c>
      <c r="HK65">
        <v>1.4126E-3</v>
      </c>
      <c r="HL65">
        <v>0.55705300000000002</v>
      </c>
      <c r="HM65">
        <v>20.294</v>
      </c>
      <c r="HN65">
        <v>5.2352600000000002</v>
      </c>
      <c r="HO65">
        <v>12.057700000000001</v>
      </c>
      <c r="HP65">
        <v>4.9837999999999996</v>
      </c>
      <c r="HQ65">
        <v>3.2869999999999999</v>
      </c>
      <c r="HR65">
        <v>9999</v>
      </c>
      <c r="HS65">
        <v>9999</v>
      </c>
      <c r="HT65">
        <v>999.9</v>
      </c>
      <c r="HU65">
        <v>9999</v>
      </c>
      <c r="HV65">
        <v>1.8730500000000001</v>
      </c>
      <c r="HW65">
        <v>1.8791199999999999</v>
      </c>
      <c r="HX65">
        <v>1.8714900000000001</v>
      </c>
      <c r="HY65">
        <v>1.87103</v>
      </c>
      <c r="HZ65">
        <v>1.87103</v>
      </c>
      <c r="IA65">
        <v>1.8722099999999999</v>
      </c>
      <c r="IB65">
        <v>1.87408</v>
      </c>
      <c r="IC65">
        <v>1.87531</v>
      </c>
      <c r="ID65">
        <v>5</v>
      </c>
      <c r="IE65">
        <v>0</v>
      </c>
      <c r="IF65">
        <v>0</v>
      </c>
      <c r="IG65">
        <v>0</v>
      </c>
      <c r="IH65" t="s">
        <v>433</v>
      </c>
      <c r="II65" t="s">
        <v>434</v>
      </c>
      <c r="IJ65" t="s">
        <v>435</v>
      </c>
      <c r="IK65" t="s">
        <v>435</v>
      </c>
      <c r="IL65" t="s">
        <v>435</v>
      </c>
      <c r="IM65" t="s">
        <v>435</v>
      </c>
      <c r="IN65">
        <v>0</v>
      </c>
      <c r="IO65">
        <v>100</v>
      </c>
      <c r="IP65">
        <v>100</v>
      </c>
      <c r="IQ65">
        <v>0.98</v>
      </c>
      <c r="IR65">
        <v>3.5000000000000003E-2</v>
      </c>
      <c r="IS65">
        <v>0.96340000000003601</v>
      </c>
      <c r="IT65">
        <v>0</v>
      </c>
      <c r="IU65">
        <v>0</v>
      </c>
      <c r="IV65">
        <v>0</v>
      </c>
      <c r="IW65">
        <v>3.4063636363637101E-2</v>
      </c>
      <c r="IX65">
        <v>0</v>
      </c>
      <c r="IY65">
        <v>0</v>
      </c>
      <c r="IZ65">
        <v>0</v>
      </c>
      <c r="JA65">
        <v>-1</v>
      </c>
      <c r="JB65">
        <v>-1</v>
      </c>
      <c r="JC65">
        <v>-1</v>
      </c>
      <c r="JD65">
        <v>-1</v>
      </c>
      <c r="JE65">
        <v>4.5999999999999996</v>
      </c>
      <c r="JF65">
        <v>4.5</v>
      </c>
      <c r="JG65">
        <v>0.159912</v>
      </c>
      <c r="JH65">
        <v>4.99878</v>
      </c>
      <c r="JI65">
        <v>1.39893</v>
      </c>
      <c r="JJ65">
        <v>2.2692899999999998</v>
      </c>
      <c r="JK65">
        <v>1.5490699999999999</v>
      </c>
      <c r="JL65">
        <v>2.3168899999999999</v>
      </c>
      <c r="JM65">
        <v>30.738800000000001</v>
      </c>
      <c r="JN65">
        <v>24.253900000000002</v>
      </c>
      <c r="JO65">
        <v>2</v>
      </c>
      <c r="JP65">
        <v>480.25</v>
      </c>
      <c r="JQ65">
        <v>513.82000000000005</v>
      </c>
      <c r="JR65">
        <v>21.9999</v>
      </c>
      <c r="JS65">
        <v>27.052700000000002</v>
      </c>
      <c r="JT65">
        <v>30.0001</v>
      </c>
      <c r="JU65">
        <v>27.3992</v>
      </c>
      <c r="JV65">
        <v>27.4131</v>
      </c>
      <c r="JW65">
        <v>-1</v>
      </c>
      <c r="JX65">
        <v>26.4512</v>
      </c>
      <c r="JY65">
        <v>55.944299999999998</v>
      </c>
      <c r="JZ65">
        <v>22</v>
      </c>
      <c r="KA65">
        <v>400</v>
      </c>
      <c r="KB65">
        <v>14.3855</v>
      </c>
      <c r="KC65">
        <v>102.313</v>
      </c>
      <c r="KD65">
        <v>103.011</v>
      </c>
    </row>
    <row r="66" spans="1:290" x14ac:dyDescent="0.35">
      <c r="A66">
        <v>48</v>
      </c>
      <c r="B66">
        <v>1559766264</v>
      </c>
      <c r="C66">
        <v>15301</v>
      </c>
      <c r="D66" t="s">
        <v>621</v>
      </c>
      <c r="E66" t="s">
        <v>622</v>
      </c>
      <c r="F66">
        <v>15</v>
      </c>
      <c r="G66">
        <v>1559766256</v>
      </c>
      <c r="H66">
        <f t="shared" si="0"/>
        <v>2.4697590299830748E-3</v>
      </c>
      <c r="I66">
        <f t="shared" si="1"/>
        <v>2.4697590299830749</v>
      </c>
      <c r="J66">
        <f t="shared" si="2"/>
        <v>13.686531455188941</v>
      </c>
      <c r="K66">
        <f t="shared" si="3"/>
        <v>408.19779999999997</v>
      </c>
      <c r="L66">
        <f t="shared" si="4"/>
        <v>300.97512993050702</v>
      </c>
      <c r="M66">
        <f t="shared" si="5"/>
        <v>30.313323499947373</v>
      </c>
      <c r="N66">
        <f t="shared" si="6"/>
        <v>41.112473200771916</v>
      </c>
      <c r="O66">
        <f t="shared" si="7"/>
        <v>0.22519537775866283</v>
      </c>
      <c r="P66">
        <f t="shared" si="8"/>
        <v>2.9405201257704974</v>
      </c>
      <c r="Q66">
        <f t="shared" si="9"/>
        <v>0.21603415757494546</v>
      </c>
      <c r="R66">
        <f t="shared" si="10"/>
        <v>0.13581339253637864</v>
      </c>
      <c r="S66">
        <f t="shared" si="11"/>
        <v>77.178010562216983</v>
      </c>
      <c r="T66">
        <f t="shared" si="12"/>
        <v>23.293339183328293</v>
      </c>
      <c r="U66">
        <f t="shared" si="13"/>
        <v>23.293339183328293</v>
      </c>
      <c r="V66">
        <f t="shared" si="14"/>
        <v>2.8701753370841976</v>
      </c>
      <c r="W66">
        <f t="shared" si="15"/>
        <v>60.120160893707464</v>
      </c>
      <c r="X66">
        <f t="shared" si="16"/>
        <v>1.7451335120226983</v>
      </c>
      <c r="Y66">
        <f t="shared" si="17"/>
        <v>2.9027425843189225</v>
      </c>
      <c r="Z66">
        <f t="shared" si="18"/>
        <v>1.1250418250614993</v>
      </c>
      <c r="AA66">
        <f t="shared" si="19"/>
        <v>-108.9163732222536</v>
      </c>
      <c r="AB66">
        <f t="shared" si="20"/>
        <v>29.63877132441122</v>
      </c>
      <c r="AC66">
        <f t="shared" si="21"/>
        <v>2.0976061633623564</v>
      </c>
      <c r="AD66">
        <f t="shared" si="22"/>
        <v>-1.9851722630370716E-3</v>
      </c>
      <c r="AE66">
        <f t="shared" si="23"/>
        <v>13.695872852063633</v>
      </c>
      <c r="AF66">
        <f t="shared" si="24"/>
        <v>2.4754750046906091</v>
      </c>
      <c r="AG66">
        <f t="shared" si="25"/>
        <v>13.686531455188941</v>
      </c>
      <c r="AH66">
        <v>432.09933258263902</v>
      </c>
      <c r="AI66">
        <v>415.43995757575698</v>
      </c>
      <c r="AJ66">
        <v>8.9319026696807599E-4</v>
      </c>
      <c r="AK66">
        <v>67.050730337586003</v>
      </c>
      <c r="AL66">
        <f t="shared" si="26"/>
        <v>2.4697590299830749</v>
      </c>
      <c r="AM66">
        <v>14.4096078798711</v>
      </c>
      <c r="AN66">
        <v>17.3203775757576</v>
      </c>
      <c r="AO66">
        <v>-7.2722420336670401E-6</v>
      </c>
      <c r="AP66">
        <v>78.059554844061907</v>
      </c>
      <c r="AQ66">
        <v>12</v>
      </c>
      <c r="AR66">
        <v>2</v>
      </c>
      <c r="AS66">
        <f t="shared" si="27"/>
        <v>1</v>
      </c>
      <c r="AT66">
        <f t="shared" si="28"/>
        <v>0</v>
      </c>
      <c r="AU66">
        <f t="shared" si="29"/>
        <v>53840.016323004194</v>
      </c>
      <c r="AV66" t="s">
        <v>475</v>
      </c>
      <c r="AW66">
        <v>10180.799999999999</v>
      </c>
      <c r="AX66">
        <v>1165.95461538462</v>
      </c>
      <c r="AY66">
        <v>5702.59</v>
      </c>
      <c r="AZ66">
        <f t="shared" si="30"/>
        <v>0.79553946270297882</v>
      </c>
      <c r="BA66">
        <v>-1.5131041934509299</v>
      </c>
      <c r="BB66" t="s">
        <v>623</v>
      </c>
      <c r="BC66">
        <v>10173.4</v>
      </c>
      <c r="BD66">
        <v>1802.7212</v>
      </c>
      <c r="BE66">
        <v>3470.67</v>
      </c>
      <c r="BF66">
        <f t="shared" si="31"/>
        <v>0.48058409471370078</v>
      </c>
      <c r="BG66">
        <v>0.5</v>
      </c>
      <c r="BH66">
        <f t="shared" si="32"/>
        <v>336.6062892811085</v>
      </c>
      <c r="BI66">
        <f t="shared" si="33"/>
        <v>13.686531455188941</v>
      </c>
      <c r="BJ66">
        <f t="shared" si="34"/>
        <v>80.88381440454981</v>
      </c>
      <c r="BK66">
        <f t="shared" si="35"/>
        <v>4.5155530757021202E-2</v>
      </c>
      <c r="BL66">
        <f t="shared" si="36"/>
        <v>0.64308044268109621</v>
      </c>
      <c r="BM66">
        <f t="shared" si="37"/>
        <v>1030.4644388234531</v>
      </c>
      <c r="BN66" t="s">
        <v>430</v>
      </c>
      <c r="BO66">
        <v>0</v>
      </c>
      <c r="BP66">
        <f t="shared" si="38"/>
        <v>1030.4644388234531</v>
      </c>
      <c r="BQ66">
        <f t="shared" si="39"/>
        <v>0.70309351254269259</v>
      </c>
      <c r="BR66">
        <f t="shared" si="40"/>
        <v>0.68352798900917067</v>
      </c>
      <c r="BS66">
        <f t="shared" si="41"/>
        <v>0.47770976416951261</v>
      </c>
      <c r="BT66">
        <f t="shared" si="42"/>
        <v>0.72371140104067722</v>
      </c>
      <c r="BU66">
        <f t="shared" si="43"/>
        <v>0.49197694123025149</v>
      </c>
      <c r="BV66">
        <f t="shared" si="44"/>
        <v>0.39071559463241373</v>
      </c>
      <c r="BW66">
        <f t="shared" si="45"/>
        <v>0.60928440536758632</v>
      </c>
      <c r="DF66">
        <f t="shared" si="46"/>
        <v>400.02319999999997</v>
      </c>
      <c r="DG66">
        <f t="shared" si="47"/>
        <v>336.6062892811085</v>
      </c>
      <c r="DH66">
        <f t="shared" si="48"/>
        <v>0.84146691812152019</v>
      </c>
      <c r="DI66">
        <f t="shared" si="49"/>
        <v>0.19293383624304036</v>
      </c>
      <c r="DJ66">
        <v>1559766256</v>
      </c>
      <c r="DK66">
        <v>408.19779999999997</v>
      </c>
      <c r="DL66">
        <v>425.83539999999999</v>
      </c>
      <c r="DM66">
        <v>17.327093333333298</v>
      </c>
      <c r="DN66">
        <v>14.409653333333299</v>
      </c>
      <c r="DO66">
        <v>407.21379999999999</v>
      </c>
      <c r="DP66">
        <v>17.291093333333301</v>
      </c>
      <c r="DQ66">
        <v>500.28426666666701</v>
      </c>
      <c r="DR66">
        <v>100.617066666667</v>
      </c>
      <c r="DS66">
        <v>9.9971006666666695E-2</v>
      </c>
      <c r="DT66">
        <v>23.4803</v>
      </c>
      <c r="DU66">
        <v>22.338833333333302</v>
      </c>
      <c r="DV66">
        <v>999.9</v>
      </c>
      <c r="DW66">
        <v>0</v>
      </c>
      <c r="DX66">
        <v>0</v>
      </c>
      <c r="DY66">
        <v>10000.958000000001</v>
      </c>
      <c r="DZ66">
        <v>0</v>
      </c>
      <c r="EA66">
        <v>3.0779359999999998</v>
      </c>
      <c r="EB66">
        <v>-17.64134</v>
      </c>
      <c r="EC66">
        <v>415.39133333333302</v>
      </c>
      <c r="ED66">
        <v>432.061266666667</v>
      </c>
      <c r="EE66">
        <v>2.9162819999999998</v>
      </c>
      <c r="EF66">
        <v>425.83539999999999</v>
      </c>
      <c r="EG66">
        <v>14.409653333333299</v>
      </c>
      <c r="EH66">
        <v>1.7432846666666699</v>
      </c>
      <c r="EI66">
        <v>1.449856</v>
      </c>
      <c r="EJ66">
        <v>15.287319999999999</v>
      </c>
      <c r="EK66">
        <v>12.449339999999999</v>
      </c>
      <c r="EL66">
        <v>400.02319999999997</v>
      </c>
      <c r="EM66">
        <v>0.95003973333333303</v>
      </c>
      <c r="EN66">
        <v>4.9959999999999997E-2</v>
      </c>
      <c r="EO66">
        <v>0</v>
      </c>
      <c r="EP66">
        <v>1802.73866666667</v>
      </c>
      <c r="EQ66">
        <v>8.4936600000000002</v>
      </c>
      <c r="ER66">
        <v>4123.5820000000003</v>
      </c>
      <c r="ES66">
        <v>3645.9333333333302</v>
      </c>
      <c r="ET66">
        <v>39.125</v>
      </c>
      <c r="EU66">
        <v>42.149799999999999</v>
      </c>
      <c r="EV66">
        <v>40.811999999999998</v>
      </c>
      <c r="EW66">
        <v>42.112400000000001</v>
      </c>
      <c r="EX66">
        <v>41.670466666666698</v>
      </c>
      <c r="EY66">
        <v>371.96866666666699</v>
      </c>
      <c r="EZ66">
        <v>19.559999999999999</v>
      </c>
      <c r="FA66">
        <v>0</v>
      </c>
      <c r="FB66">
        <v>299</v>
      </c>
      <c r="FC66">
        <v>0</v>
      </c>
      <c r="FD66">
        <v>1802.7212</v>
      </c>
      <c r="FE66">
        <v>0.59538461104871299</v>
      </c>
      <c r="FF66">
        <v>-10.934615374014699</v>
      </c>
      <c r="FG66">
        <v>4123.2551999999996</v>
      </c>
      <c r="FH66">
        <v>15</v>
      </c>
      <c r="FI66">
        <v>1559766294</v>
      </c>
      <c r="FJ66" t="s">
        <v>624</v>
      </c>
      <c r="FK66">
        <v>1559766294</v>
      </c>
      <c r="FL66">
        <v>1559766290</v>
      </c>
      <c r="FM66">
        <v>49</v>
      </c>
      <c r="FN66">
        <v>4.0000000000000001E-3</v>
      </c>
      <c r="FO66">
        <v>1E-3</v>
      </c>
      <c r="FP66">
        <v>0.98399999999999999</v>
      </c>
      <c r="FQ66">
        <v>3.5999999999999997E-2</v>
      </c>
      <c r="FR66">
        <v>426</v>
      </c>
      <c r="FS66">
        <v>14</v>
      </c>
      <c r="FT66">
        <v>0.1</v>
      </c>
      <c r="FU66">
        <v>0.04</v>
      </c>
      <c r="FV66">
        <v>-17.6557523809524</v>
      </c>
      <c r="FW66">
        <v>0.20512987012984299</v>
      </c>
      <c r="FX66">
        <v>3.3909271369453702E-2</v>
      </c>
      <c r="FY66">
        <v>1</v>
      </c>
      <c r="FZ66">
        <v>408.18135974869898</v>
      </c>
      <c r="GA66">
        <v>0.536647415375195</v>
      </c>
      <c r="GB66">
        <v>4.3972856837195401E-2</v>
      </c>
      <c r="GC66">
        <v>1</v>
      </c>
      <c r="GD66">
        <v>2.91603761904762</v>
      </c>
      <c r="GE66">
        <v>-2.0178701298703701E-2</v>
      </c>
      <c r="GF66">
        <v>4.7879092810377303E-3</v>
      </c>
      <c r="GG66">
        <v>1</v>
      </c>
      <c r="GH66">
        <v>3</v>
      </c>
      <c r="GI66">
        <v>3</v>
      </c>
      <c r="GJ66" t="s">
        <v>432</v>
      </c>
      <c r="GK66">
        <v>2.9670399999999999</v>
      </c>
      <c r="GL66">
        <v>2.8428599999999999</v>
      </c>
      <c r="GM66">
        <v>9.9818000000000004E-2</v>
      </c>
      <c r="GN66">
        <v>0.102683</v>
      </c>
      <c r="GO66">
        <v>9.0749300000000005E-2</v>
      </c>
      <c r="GP66">
        <v>7.8941899999999995E-2</v>
      </c>
      <c r="GQ66">
        <v>31317.9</v>
      </c>
      <c r="GR66">
        <v>26907.8</v>
      </c>
      <c r="GS66">
        <v>31988.3</v>
      </c>
      <c r="GT66">
        <v>28495.7</v>
      </c>
      <c r="GU66">
        <v>44003.3</v>
      </c>
      <c r="GV66">
        <v>40108</v>
      </c>
      <c r="GW66">
        <v>49820.9</v>
      </c>
      <c r="GX66">
        <v>44854.1</v>
      </c>
      <c r="GY66">
        <v>1.9828300000000001</v>
      </c>
      <c r="GZ66">
        <v>1.9863</v>
      </c>
      <c r="HA66">
        <v>5.8822300000000001E-2</v>
      </c>
      <c r="HB66">
        <v>0</v>
      </c>
      <c r="HC66">
        <v>21.378</v>
      </c>
      <c r="HD66">
        <v>999.9</v>
      </c>
      <c r="HE66">
        <v>50.518999999999998</v>
      </c>
      <c r="HF66">
        <v>26.536000000000001</v>
      </c>
      <c r="HG66">
        <v>17.486799999999999</v>
      </c>
      <c r="HH66">
        <v>63.148899999999998</v>
      </c>
      <c r="HI66">
        <v>32.928699999999999</v>
      </c>
      <c r="HJ66">
        <v>1</v>
      </c>
      <c r="HK66">
        <v>1.0391300000000001E-3</v>
      </c>
      <c r="HL66">
        <v>0.569608</v>
      </c>
      <c r="HM66">
        <v>20.2942</v>
      </c>
      <c r="HN66">
        <v>5.2354099999999999</v>
      </c>
      <c r="HO66">
        <v>12.057600000000001</v>
      </c>
      <c r="HP66">
        <v>4.9837999999999996</v>
      </c>
      <c r="HQ66">
        <v>3.2869999999999999</v>
      </c>
      <c r="HR66">
        <v>9999</v>
      </c>
      <c r="HS66">
        <v>9999</v>
      </c>
      <c r="HT66">
        <v>999.9</v>
      </c>
      <c r="HU66">
        <v>9999</v>
      </c>
      <c r="HV66">
        <v>1.87313</v>
      </c>
      <c r="HW66">
        <v>1.87913</v>
      </c>
      <c r="HX66">
        <v>1.8714900000000001</v>
      </c>
      <c r="HY66">
        <v>1.87103</v>
      </c>
      <c r="HZ66">
        <v>1.87103</v>
      </c>
      <c r="IA66">
        <v>1.87225</v>
      </c>
      <c r="IB66">
        <v>1.87409</v>
      </c>
      <c r="IC66">
        <v>1.87531</v>
      </c>
      <c r="ID66">
        <v>5</v>
      </c>
      <c r="IE66">
        <v>0</v>
      </c>
      <c r="IF66">
        <v>0</v>
      </c>
      <c r="IG66">
        <v>0</v>
      </c>
      <c r="IH66" t="s">
        <v>433</v>
      </c>
      <c r="II66" t="s">
        <v>434</v>
      </c>
      <c r="IJ66" t="s">
        <v>435</v>
      </c>
      <c r="IK66" t="s">
        <v>435</v>
      </c>
      <c r="IL66" t="s">
        <v>435</v>
      </c>
      <c r="IM66" t="s">
        <v>435</v>
      </c>
      <c r="IN66">
        <v>0</v>
      </c>
      <c r="IO66">
        <v>100</v>
      </c>
      <c r="IP66">
        <v>100</v>
      </c>
      <c r="IQ66">
        <v>0.98399999999999999</v>
      </c>
      <c r="IR66">
        <v>3.5999999999999997E-2</v>
      </c>
      <c r="IS66">
        <v>0.980272727272677</v>
      </c>
      <c r="IT66">
        <v>0</v>
      </c>
      <c r="IU66">
        <v>0</v>
      </c>
      <c r="IV66">
        <v>0</v>
      </c>
      <c r="IW66">
        <v>3.4840000000002598E-2</v>
      </c>
      <c r="IX66">
        <v>0</v>
      </c>
      <c r="IY66">
        <v>0</v>
      </c>
      <c r="IZ66">
        <v>0</v>
      </c>
      <c r="JA66">
        <v>-1</v>
      </c>
      <c r="JB66">
        <v>-1</v>
      </c>
      <c r="JC66">
        <v>-1</v>
      </c>
      <c r="JD66">
        <v>-1</v>
      </c>
      <c r="JE66">
        <v>4.5999999999999996</v>
      </c>
      <c r="JF66">
        <v>4.5999999999999996</v>
      </c>
      <c r="JG66">
        <v>0.159912</v>
      </c>
      <c r="JH66">
        <v>4.99878</v>
      </c>
      <c r="JI66">
        <v>1.39893</v>
      </c>
      <c r="JJ66">
        <v>2.2692899999999998</v>
      </c>
      <c r="JK66">
        <v>1.5478499999999999</v>
      </c>
      <c r="JL66">
        <v>2.3010299999999999</v>
      </c>
      <c r="JM66">
        <v>30.738800000000001</v>
      </c>
      <c r="JN66">
        <v>24.245100000000001</v>
      </c>
      <c r="JO66">
        <v>2</v>
      </c>
      <c r="JP66">
        <v>480.19299999999998</v>
      </c>
      <c r="JQ66">
        <v>513.86400000000003</v>
      </c>
      <c r="JR66">
        <v>21.9999</v>
      </c>
      <c r="JS66">
        <v>27.0413</v>
      </c>
      <c r="JT66">
        <v>30.0001</v>
      </c>
      <c r="JU66">
        <v>27.385200000000001</v>
      </c>
      <c r="JV66">
        <v>27.3992</v>
      </c>
      <c r="JW66">
        <v>-1</v>
      </c>
      <c r="JX66">
        <v>26.594899999999999</v>
      </c>
      <c r="JY66">
        <v>56.021900000000002</v>
      </c>
      <c r="JZ66">
        <v>22</v>
      </c>
      <c r="KA66">
        <v>400</v>
      </c>
      <c r="KB66">
        <v>14.3826</v>
      </c>
      <c r="KC66">
        <v>102.31100000000001</v>
      </c>
      <c r="KD66">
        <v>103.015</v>
      </c>
    </row>
    <row r="67" spans="1:290" x14ac:dyDescent="0.35">
      <c r="A67">
        <v>49</v>
      </c>
      <c r="B67">
        <v>1559766564</v>
      </c>
      <c r="C67">
        <v>15601</v>
      </c>
      <c r="D67" t="s">
        <v>625</v>
      </c>
      <c r="E67" t="s">
        <v>626</v>
      </c>
      <c r="F67">
        <v>15</v>
      </c>
      <c r="G67">
        <v>1559766556</v>
      </c>
      <c r="H67">
        <f t="shared" si="0"/>
        <v>2.4636523216820696E-3</v>
      </c>
      <c r="I67">
        <f t="shared" si="1"/>
        <v>2.4636523216820696</v>
      </c>
      <c r="J67">
        <f t="shared" si="2"/>
        <v>13.437585424631802</v>
      </c>
      <c r="K67">
        <f t="shared" si="3"/>
        <v>408.08306666666698</v>
      </c>
      <c r="L67">
        <f t="shared" si="4"/>
        <v>302.11971831816811</v>
      </c>
      <c r="M67">
        <f t="shared" si="5"/>
        <v>30.429587385947809</v>
      </c>
      <c r="N67">
        <f t="shared" si="6"/>
        <v>41.102247172034915</v>
      </c>
      <c r="O67">
        <f t="shared" si="7"/>
        <v>0.22391797781834311</v>
      </c>
      <c r="P67">
        <f t="shared" si="8"/>
        <v>2.9404308421547176</v>
      </c>
      <c r="Q67">
        <f t="shared" si="9"/>
        <v>0.21485788395021566</v>
      </c>
      <c r="R67">
        <f t="shared" si="10"/>
        <v>0.13506964453035836</v>
      </c>
      <c r="S67">
        <f t="shared" si="11"/>
        <v>77.174384766099408</v>
      </c>
      <c r="T67">
        <f t="shared" si="12"/>
        <v>23.302666595381357</v>
      </c>
      <c r="U67">
        <f t="shared" si="13"/>
        <v>23.302666595381357</v>
      </c>
      <c r="V67">
        <f t="shared" si="14"/>
        <v>2.8717924986196981</v>
      </c>
      <c r="W67">
        <f t="shared" si="15"/>
        <v>60.030600633952815</v>
      </c>
      <c r="X67">
        <f t="shared" si="16"/>
        <v>1.7433501412406314</v>
      </c>
      <c r="Y67">
        <f t="shared" si="17"/>
        <v>2.9041024458026277</v>
      </c>
      <c r="Z67">
        <f t="shared" si="18"/>
        <v>1.1284423573790667</v>
      </c>
      <c r="AA67">
        <f t="shared" si="19"/>
        <v>-108.64706738617927</v>
      </c>
      <c r="AB67">
        <f t="shared" si="20"/>
        <v>29.390455002514209</v>
      </c>
      <c r="AC67">
        <f t="shared" si="21"/>
        <v>2.0802753421663627</v>
      </c>
      <c r="AD67">
        <f t="shared" si="22"/>
        <v>-1.9522753992973207E-3</v>
      </c>
      <c r="AE67">
        <f t="shared" si="23"/>
        <v>13.48475659605441</v>
      </c>
      <c r="AF67">
        <f t="shared" si="24"/>
        <v>2.4612872356136712</v>
      </c>
      <c r="AG67">
        <f t="shared" si="25"/>
        <v>13.437585424631802</v>
      </c>
      <c r="AH67">
        <v>431.62550455719997</v>
      </c>
      <c r="AI67">
        <v>415.23246666666699</v>
      </c>
      <c r="AJ67">
        <v>7.4389159588805799E-3</v>
      </c>
      <c r="AK67">
        <v>67.0502919648887</v>
      </c>
      <c r="AL67">
        <f t="shared" si="26"/>
        <v>2.4636523216820696</v>
      </c>
      <c r="AM67">
        <v>14.407485695755399</v>
      </c>
      <c r="AN67">
        <v>17.3111824242424</v>
      </c>
      <c r="AO67">
        <v>6.0416884150632699E-7</v>
      </c>
      <c r="AP67">
        <v>78.055728774473906</v>
      </c>
      <c r="AQ67">
        <v>12</v>
      </c>
      <c r="AR67">
        <v>2</v>
      </c>
      <c r="AS67">
        <f t="shared" si="27"/>
        <v>1</v>
      </c>
      <c r="AT67">
        <f t="shared" si="28"/>
        <v>0</v>
      </c>
      <c r="AU67">
        <f t="shared" si="29"/>
        <v>53836.054489222384</v>
      </c>
      <c r="AV67" t="s">
        <v>475</v>
      </c>
      <c r="AW67">
        <v>10180.799999999999</v>
      </c>
      <c r="AX67">
        <v>1165.95461538462</v>
      </c>
      <c r="AY67">
        <v>5702.59</v>
      </c>
      <c r="AZ67">
        <f t="shared" si="30"/>
        <v>0.79553946270297882</v>
      </c>
      <c r="BA67">
        <v>-1.5131041934509299</v>
      </c>
      <c r="BB67" t="s">
        <v>627</v>
      </c>
      <c r="BC67">
        <v>10175.5</v>
      </c>
      <c r="BD67">
        <v>1807.6604</v>
      </c>
      <c r="BE67">
        <v>3462.35</v>
      </c>
      <c r="BF67">
        <f t="shared" si="31"/>
        <v>0.4779093967969732</v>
      </c>
      <c r="BG67">
        <v>0.5</v>
      </c>
      <c r="BH67">
        <f t="shared" si="32"/>
        <v>336.5902717163828</v>
      </c>
      <c r="BI67">
        <f t="shared" si="33"/>
        <v>13.437585424631802</v>
      </c>
      <c r="BJ67">
        <f t="shared" si="34"/>
        <v>80.429826861852902</v>
      </c>
      <c r="BK67">
        <f t="shared" si="35"/>
        <v>4.4418068121352183E-2</v>
      </c>
      <c r="BL67">
        <f t="shared" si="36"/>
        <v>0.64702875214810762</v>
      </c>
      <c r="BM67">
        <f t="shared" si="37"/>
        <v>1029.7297637384524</v>
      </c>
      <c r="BN67" t="s">
        <v>430</v>
      </c>
      <c r="BO67">
        <v>0</v>
      </c>
      <c r="BP67">
        <f t="shared" si="38"/>
        <v>1029.7297637384524</v>
      </c>
      <c r="BQ67">
        <f t="shared" si="39"/>
        <v>0.70259223829524675</v>
      </c>
      <c r="BR67">
        <f t="shared" si="40"/>
        <v>0.68020876227804794</v>
      </c>
      <c r="BS67">
        <f t="shared" si="41"/>
        <v>0.47941515190539297</v>
      </c>
      <c r="BT67">
        <f t="shared" si="42"/>
        <v>0.72055953913055859</v>
      </c>
      <c r="BU67">
        <f t="shared" si="43"/>
        <v>0.49381089950430962</v>
      </c>
      <c r="BV67">
        <f t="shared" si="44"/>
        <v>0.38747942261356144</v>
      </c>
      <c r="BW67">
        <f t="shared" si="45"/>
        <v>0.61252057738643861</v>
      </c>
      <c r="DF67">
        <f t="shared" si="46"/>
        <v>400.00413333333302</v>
      </c>
      <c r="DG67">
        <f t="shared" si="47"/>
        <v>336.5902717163828</v>
      </c>
      <c r="DH67">
        <f t="shared" si="48"/>
        <v>0.84146698413212162</v>
      </c>
      <c r="DI67">
        <f t="shared" si="49"/>
        <v>0.19293396826424328</v>
      </c>
      <c r="DJ67">
        <v>1559766556</v>
      </c>
      <c r="DK67">
        <v>408.08306666666698</v>
      </c>
      <c r="DL67">
        <v>425.46106666666702</v>
      </c>
      <c r="DM67">
        <v>17.3088266666667</v>
      </c>
      <c r="DN67">
        <v>14.407906666666699</v>
      </c>
      <c r="DO67">
        <v>407.063066666667</v>
      </c>
      <c r="DP67">
        <v>17.274826666666701</v>
      </c>
      <c r="DQ67">
        <v>500.258933333333</v>
      </c>
      <c r="DR67">
        <v>100.62033333333299</v>
      </c>
      <c r="DS67">
        <v>9.9962433333333295E-2</v>
      </c>
      <c r="DT67">
        <v>23.4880666666667</v>
      </c>
      <c r="DU67">
        <v>22.356839999999998</v>
      </c>
      <c r="DV67">
        <v>999.9</v>
      </c>
      <c r="DW67">
        <v>0</v>
      </c>
      <c r="DX67">
        <v>0</v>
      </c>
      <c r="DY67">
        <v>10000.125333333301</v>
      </c>
      <c r="DZ67">
        <v>0</v>
      </c>
      <c r="EA67">
        <v>3.1916906666666698</v>
      </c>
      <c r="EB67">
        <v>-17.4137733333333</v>
      </c>
      <c r="EC67">
        <v>415.23526666666697</v>
      </c>
      <c r="ED67">
        <v>431.68073333333302</v>
      </c>
      <c r="EE67">
        <v>2.9026533333333302</v>
      </c>
      <c r="EF67">
        <v>425.46106666666702</v>
      </c>
      <c r="EG67">
        <v>14.407906666666699</v>
      </c>
      <c r="EH67">
        <v>1.74179333333333</v>
      </c>
      <c r="EI67">
        <v>1.4497266666666699</v>
      </c>
      <c r="EJ67">
        <v>15.27398</v>
      </c>
      <c r="EK67">
        <v>12.448</v>
      </c>
      <c r="EL67">
        <v>400.00413333333302</v>
      </c>
      <c r="EM67">
        <v>0.95003773333333297</v>
      </c>
      <c r="EN67">
        <v>4.9962060000000003E-2</v>
      </c>
      <c r="EO67">
        <v>0</v>
      </c>
      <c r="EP67">
        <v>1807.62</v>
      </c>
      <c r="EQ67">
        <v>8.4936600000000002</v>
      </c>
      <c r="ER67">
        <v>4132.7106666666696</v>
      </c>
      <c r="ES67">
        <v>3645.7539999999999</v>
      </c>
      <c r="ET67">
        <v>39.125</v>
      </c>
      <c r="EU67">
        <v>42.149799999999999</v>
      </c>
      <c r="EV67">
        <v>40.811999999999998</v>
      </c>
      <c r="EW67">
        <v>42.125</v>
      </c>
      <c r="EX67">
        <v>41.666333333333299</v>
      </c>
      <c r="EY67">
        <v>371.95066666666702</v>
      </c>
      <c r="EZ67">
        <v>19.559999999999999</v>
      </c>
      <c r="FA67">
        <v>0</v>
      </c>
      <c r="FB67">
        <v>298.59999990463302</v>
      </c>
      <c r="FC67">
        <v>0</v>
      </c>
      <c r="FD67">
        <v>1807.6604</v>
      </c>
      <c r="FE67">
        <v>0.26846154533573202</v>
      </c>
      <c r="FF67">
        <v>-13.1476923572363</v>
      </c>
      <c r="FG67">
        <v>4132.5276000000003</v>
      </c>
      <c r="FH67">
        <v>15</v>
      </c>
      <c r="FI67">
        <v>1559766588</v>
      </c>
      <c r="FJ67" t="s">
        <v>628</v>
      </c>
      <c r="FK67">
        <v>1559766584</v>
      </c>
      <c r="FL67">
        <v>1559766588</v>
      </c>
      <c r="FM67">
        <v>50</v>
      </c>
      <c r="FN67">
        <v>3.5999999999999997E-2</v>
      </c>
      <c r="FO67">
        <v>-1E-3</v>
      </c>
      <c r="FP67">
        <v>1.02</v>
      </c>
      <c r="FQ67">
        <v>3.4000000000000002E-2</v>
      </c>
      <c r="FR67">
        <v>425</v>
      </c>
      <c r="FS67">
        <v>14</v>
      </c>
      <c r="FT67">
        <v>0.13</v>
      </c>
      <c r="FU67">
        <v>0.05</v>
      </c>
      <c r="FV67">
        <v>-17.4295476190476</v>
      </c>
      <c r="FW67">
        <v>0.20858961038960899</v>
      </c>
      <c r="FX67">
        <v>4.5386043785744901E-2</v>
      </c>
      <c r="FY67">
        <v>1</v>
      </c>
      <c r="FZ67">
        <v>408.048547347804</v>
      </c>
      <c r="GA67">
        <v>-0.30820554139373202</v>
      </c>
      <c r="GB67">
        <v>3.60641633381601E-2</v>
      </c>
      <c r="GC67">
        <v>1</v>
      </c>
      <c r="GD67">
        <v>2.90322666666667</v>
      </c>
      <c r="GE67">
        <v>-1.9270129870156501E-3</v>
      </c>
      <c r="GF67">
        <v>1.64216272418367E-3</v>
      </c>
      <c r="GG67">
        <v>1</v>
      </c>
      <c r="GH67">
        <v>3</v>
      </c>
      <c r="GI67">
        <v>3</v>
      </c>
      <c r="GJ67" t="s">
        <v>432</v>
      </c>
      <c r="GK67">
        <v>2.9674399999999999</v>
      </c>
      <c r="GL67">
        <v>2.8429700000000002</v>
      </c>
      <c r="GM67">
        <v>9.9771399999999996E-2</v>
      </c>
      <c r="GN67">
        <v>0.10259600000000001</v>
      </c>
      <c r="GO67">
        <v>9.0712200000000007E-2</v>
      </c>
      <c r="GP67">
        <v>7.8936000000000006E-2</v>
      </c>
      <c r="GQ67">
        <v>31318</v>
      </c>
      <c r="GR67">
        <v>26910</v>
      </c>
      <c r="GS67">
        <v>31986.799999999999</v>
      </c>
      <c r="GT67">
        <v>28495.3</v>
      </c>
      <c r="GU67">
        <v>44003.1</v>
      </c>
      <c r="GV67">
        <v>40107.699999999997</v>
      </c>
      <c r="GW67">
        <v>49818.5</v>
      </c>
      <c r="GX67">
        <v>44853.5</v>
      </c>
      <c r="GY67">
        <v>1.98272</v>
      </c>
      <c r="GZ67">
        <v>1.9859</v>
      </c>
      <c r="HA67">
        <v>5.9381099999999999E-2</v>
      </c>
      <c r="HB67">
        <v>0</v>
      </c>
      <c r="HC67">
        <v>21.370899999999999</v>
      </c>
      <c r="HD67">
        <v>999.9</v>
      </c>
      <c r="HE67">
        <v>50.664999999999999</v>
      </c>
      <c r="HF67">
        <v>26.515999999999998</v>
      </c>
      <c r="HG67">
        <v>17.515699999999999</v>
      </c>
      <c r="HH67">
        <v>63.119</v>
      </c>
      <c r="HI67">
        <v>31.9391</v>
      </c>
      <c r="HJ67">
        <v>1</v>
      </c>
      <c r="HK67">
        <v>1.9664600000000002E-3</v>
      </c>
      <c r="HL67">
        <v>0.578399</v>
      </c>
      <c r="HM67">
        <v>20.2941</v>
      </c>
      <c r="HN67">
        <v>5.2351099999999997</v>
      </c>
      <c r="HO67">
        <v>12.0573</v>
      </c>
      <c r="HP67">
        <v>4.9836999999999998</v>
      </c>
      <c r="HQ67">
        <v>3.2869999999999999</v>
      </c>
      <c r="HR67">
        <v>9999</v>
      </c>
      <c r="HS67">
        <v>9999</v>
      </c>
      <c r="HT67">
        <v>999.9</v>
      </c>
      <c r="HU67">
        <v>9999</v>
      </c>
      <c r="HV67">
        <v>1.8731</v>
      </c>
      <c r="HW67">
        <v>1.8791199999999999</v>
      </c>
      <c r="HX67">
        <v>1.87148</v>
      </c>
      <c r="HY67">
        <v>1.87103</v>
      </c>
      <c r="HZ67">
        <v>1.87103</v>
      </c>
      <c r="IA67">
        <v>1.87225</v>
      </c>
      <c r="IB67">
        <v>1.87408</v>
      </c>
      <c r="IC67">
        <v>1.87531</v>
      </c>
      <c r="ID67">
        <v>5</v>
      </c>
      <c r="IE67">
        <v>0</v>
      </c>
      <c r="IF67">
        <v>0</v>
      </c>
      <c r="IG67">
        <v>0</v>
      </c>
      <c r="IH67" t="s">
        <v>433</v>
      </c>
      <c r="II67" t="s">
        <v>434</v>
      </c>
      <c r="IJ67" t="s">
        <v>435</v>
      </c>
      <c r="IK67" t="s">
        <v>435</v>
      </c>
      <c r="IL67" t="s">
        <v>435</v>
      </c>
      <c r="IM67" t="s">
        <v>435</v>
      </c>
      <c r="IN67">
        <v>0</v>
      </c>
      <c r="IO67">
        <v>100</v>
      </c>
      <c r="IP67">
        <v>100</v>
      </c>
      <c r="IQ67">
        <v>1.02</v>
      </c>
      <c r="IR67">
        <v>3.4000000000000002E-2</v>
      </c>
      <c r="IS67">
        <v>0.98430000000001905</v>
      </c>
      <c r="IT67">
        <v>0</v>
      </c>
      <c r="IU67">
        <v>0</v>
      </c>
      <c r="IV67">
        <v>0</v>
      </c>
      <c r="IW67">
        <v>3.57300000000009E-2</v>
      </c>
      <c r="IX67">
        <v>0</v>
      </c>
      <c r="IY67">
        <v>0</v>
      </c>
      <c r="IZ67">
        <v>0</v>
      </c>
      <c r="JA67">
        <v>-1</v>
      </c>
      <c r="JB67">
        <v>-1</v>
      </c>
      <c r="JC67">
        <v>-1</v>
      </c>
      <c r="JD67">
        <v>-1</v>
      </c>
      <c r="JE67">
        <v>4.5</v>
      </c>
      <c r="JF67">
        <v>4.5999999999999996</v>
      </c>
      <c r="JG67">
        <v>0.159912</v>
      </c>
      <c r="JH67">
        <v>4.99878</v>
      </c>
      <c r="JI67">
        <v>1.39893</v>
      </c>
      <c r="JJ67">
        <v>2.2692899999999998</v>
      </c>
      <c r="JK67">
        <v>1.5490699999999999</v>
      </c>
      <c r="JL67">
        <v>2.2436500000000001</v>
      </c>
      <c r="JM67">
        <v>30.717199999999998</v>
      </c>
      <c r="JN67">
        <v>24.245100000000001</v>
      </c>
      <c r="JO67">
        <v>2</v>
      </c>
      <c r="JP67">
        <v>480.173</v>
      </c>
      <c r="JQ67">
        <v>513.62099999999998</v>
      </c>
      <c r="JR67">
        <v>21.999700000000001</v>
      </c>
      <c r="JS67">
        <v>27.055</v>
      </c>
      <c r="JT67">
        <v>30.0001</v>
      </c>
      <c r="JU67">
        <v>27.389900000000001</v>
      </c>
      <c r="JV67">
        <v>27.403700000000001</v>
      </c>
      <c r="JW67">
        <v>-1</v>
      </c>
      <c r="JX67">
        <v>26.6874</v>
      </c>
      <c r="JY67">
        <v>56.102400000000003</v>
      </c>
      <c r="JZ67">
        <v>22</v>
      </c>
      <c r="KA67">
        <v>400</v>
      </c>
      <c r="KB67">
        <v>14.4269</v>
      </c>
      <c r="KC67">
        <v>102.306</v>
      </c>
      <c r="KD67">
        <v>103.014</v>
      </c>
    </row>
    <row r="68" spans="1:290" x14ac:dyDescent="0.35">
      <c r="A68">
        <v>50</v>
      </c>
      <c r="B68">
        <v>1559766864</v>
      </c>
      <c r="C68">
        <v>15901</v>
      </c>
      <c r="D68" t="s">
        <v>629</v>
      </c>
      <c r="E68" t="s">
        <v>630</v>
      </c>
      <c r="F68">
        <v>15</v>
      </c>
      <c r="G68">
        <v>1559766856</v>
      </c>
      <c r="H68">
        <f t="shared" si="0"/>
        <v>2.4414467636651722E-3</v>
      </c>
      <c r="I68">
        <f t="shared" si="1"/>
        <v>2.4414467636651724</v>
      </c>
      <c r="J68">
        <f t="shared" si="2"/>
        <v>13.524726984543561</v>
      </c>
      <c r="K68">
        <f t="shared" si="3"/>
        <v>406.198733333333</v>
      </c>
      <c r="L68">
        <f t="shared" si="4"/>
        <v>299.16493574849318</v>
      </c>
      <c r="M68">
        <f t="shared" si="5"/>
        <v>30.132312475823998</v>
      </c>
      <c r="N68">
        <f t="shared" si="6"/>
        <v>40.912906886834392</v>
      </c>
      <c r="O68">
        <f t="shared" si="7"/>
        <v>0.22277344902167992</v>
      </c>
      <c r="P68">
        <f t="shared" si="8"/>
        <v>2.9410372817390851</v>
      </c>
      <c r="Q68">
        <f t="shared" si="9"/>
        <v>0.21380551215638302</v>
      </c>
      <c r="R68">
        <f t="shared" si="10"/>
        <v>0.13440409695530181</v>
      </c>
      <c r="S68">
        <f t="shared" si="11"/>
        <v>77.170193859881437</v>
      </c>
      <c r="T68">
        <f t="shared" si="12"/>
        <v>23.300464222223933</v>
      </c>
      <c r="U68">
        <f t="shared" si="13"/>
        <v>23.300464222223933</v>
      </c>
      <c r="V68">
        <f t="shared" si="14"/>
        <v>2.8714105852473066</v>
      </c>
      <c r="W68">
        <f t="shared" si="15"/>
        <v>60.207443536562167</v>
      </c>
      <c r="X68">
        <f t="shared" si="16"/>
        <v>1.7476446182615992</v>
      </c>
      <c r="Y68">
        <f t="shared" si="17"/>
        <v>2.9027052397604414</v>
      </c>
      <c r="Z68">
        <f t="shared" si="18"/>
        <v>1.1237659669857074</v>
      </c>
      <c r="AA68">
        <f t="shared" si="19"/>
        <v>-107.6678022776341</v>
      </c>
      <c r="AB68">
        <f t="shared" si="20"/>
        <v>28.48043219523203</v>
      </c>
      <c r="AC68">
        <f t="shared" si="21"/>
        <v>2.0153438036635589</v>
      </c>
      <c r="AD68">
        <f t="shared" si="22"/>
        <v>-1.8324188570737476E-3</v>
      </c>
      <c r="AE68">
        <f t="shared" si="23"/>
        <v>13.384834544925758</v>
      </c>
      <c r="AF68">
        <f t="shared" si="24"/>
        <v>2.444408431403382</v>
      </c>
      <c r="AG68">
        <f t="shared" si="25"/>
        <v>13.524726984543561</v>
      </c>
      <c r="AH68">
        <v>429.644031392209</v>
      </c>
      <c r="AI68">
        <v>413.25972727272699</v>
      </c>
      <c r="AJ68">
        <v>-1.36439643777164E-2</v>
      </c>
      <c r="AK68">
        <v>67.041047531824603</v>
      </c>
      <c r="AL68">
        <f t="shared" si="26"/>
        <v>2.4414467636651724</v>
      </c>
      <c r="AM68">
        <v>14.4697761614685</v>
      </c>
      <c r="AN68">
        <v>17.347164848484798</v>
      </c>
      <c r="AO68">
        <v>-9.5089623926013103E-6</v>
      </c>
      <c r="AP68">
        <v>77.886583374448705</v>
      </c>
      <c r="AQ68">
        <v>12</v>
      </c>
      <c r="AR68">
        <v>2</v>
      </c>
      <c r="AS68">
        <f t="shared" si="27"/>
        <v>1</v>
      </c>
      <c r="AT68">
        <f t="shared" si="28"/>
        <v>0</v>
      </c>
      <c r="AU68">
        <f t="shared" si="29"/>
        <v>53855.344186864007</v>
      </c>
      <c r="AV68" t="s">
        <v>475</v>
      </c>
      <c r="AW68">
        <v>10180.799999999999</v>
      </c>
      <c r="AX68">
        <v>1165.95461538462</v>
      </c>
      <c r="AY68">
        <v>5702.59</v>
      </c>
      <c r="AZ68">
        <f t="shared" si="30"/>
        <v>0.79553946270297882</v>
      </c>
      <c r="BA68">
        <v>-1.5131041934509299</v>
      </c>
      <c r="BB68" t="s">
        <v>631</v>
      </c>
      <c r="BC68">
        <v>10176.700000000001</v>
      </c>
      <c r="BD68">
        <v>1812.8735999999999</v>
      </c>
      <c r="BE68">
        <v>3453.65</v>
      </c>
      <c r="BF68">
        <f t="shared" si="31"/>
        <v>0.47508473643826099</v>
      </c>
      <c r="BG68">
        <v>0.5</v>
      </c>
      <c r="BH68">
        <f t="shared" si="32"/>
        <v>336.57173659660759</v>
      </c>
      <c r="BI68">
        <f t="shared" si="33"/>
        <v>13.524726984543561</v>
      </c>
      <c r="BJ68">
        <f t="shared" si="34"/>
        <v>79.950047386783567</v>
      </c>
      <c r="BK68">
        <f t="shared" si="35"/>
        <v>4.4679423560801929E-2</v>
      </c>
      <c r="BL68">
        <f t="shared" si="36"/>
        <v>0.65117773949300017</v>
      </c>
      <c r="BM68">
        <f t="shared" si="37"/>
        <v>1028.9588758087484</v>
      </c>
      <c r="BN68" t="s">
        <v>430</v>
      </c>
      <c r="BO68">
        <v>0</v>
      </c>
      <c r="BP68">
        <f t="shared" si="38"/>
        <v>1028.9588758087484</v>
      </c>
      <c r="BQ68">
        <f t="shared" si="39"/>
        <v>0.70206625575586745</v>
      </c>
      <c r="BR68">
        <f t="shared" si="40"/>
        <v>0.6766950163795713</v>
      </c>
      <c r="BS68">
        <f t="shared" si="41"/>
        <v>0.48119758283002445</v>
      </c>
      <c r="BT68">
        <f t="shared" si="42"/>
        <v>0.71721804005643719</v>
      </c>
      <c r="BU68">
        <f t="shared" si="43"/>
        <v>0.49572862029569242</v>
      </c>
      <c r="BV68">
        <f t="shared" si="44"/>
        <v>0.3840815726586268</v>
      </c>
      <c r="BW68">
        <f t="shared" si="45"/>
        <v>0.61591842734137314</v>
      </c>
      <c r="DF68">
        <f t="shared" si="46"/>
        <v>399.98206666666698</v>
      </c>
      <c r="DG68">
        <f t="shared" si="47"/>
        <v>336.57173659660759</v>
      </c>
      <c r="DH68">
        <f t="shared" si="48"/>
        <v>0.84146706726503406</v>
      </c>
      <c r="DI68">
        <f t="shared" si="49"/>
        <v>0.19293413453006819</v>
      </c>
      <c r="DJ68">
        <v>1559766856</v>
      </c>
      <c r="DK68">
        <v>406.198733333333</v>
      </c>
      <c r="DL68">
        <v>423.44253333333302</v>
      </c>
      <c r="DM68">
        <v>17.3512733333333</v>
      </c>
      <c r="DN68">
        <v>14.470466666666701</v>
      </c>
      <c r="DO68">
        <v>405.16173333333302</v>
      </c>
      <c r="DP68">
        <v>17.313273333333299</v>
      </c>
      <c r="DQ68">
        <v>500.275466666667</v>
      </c>
      <c r="DR68">
        <v>100.62139999999999</v>
      </c>
      <c r="DS68">
        <v>0.10000439999999999</v>
      </c>
      <c r="DT68">
        <v>23.480086666666701</v>
      </c>
      <c r="DU68">
        <v>22.333833333333299</v>
      </c>
      <c r="DV68">
        <v>999.9</v>
      </c>
      <c r="DW68">
        <v>0</v>
      </c>
      <c r="DX68">
        <v>0</v>
      </c>
      <c r="DY68">
        <v>10003.469999999999</v>
      </c>
      <c r="DZ68">
        <v>0</v>
      </c>
      <c r="EA68">
        <v>3.4469259999999999</v>
      </c>
      <c r="EB68">
        <v>-17.260639999999999</v>
      </c>
      <c r="EC68">
        <v>413.3526</v>
      </c>
      <c r="ED68">
        <v>429.65980000000002</v>
      </c>
      <c r="EE68">
        <v>2.8771613333333299</v>
      </c>
      <c r="EF68">
        <v>423.44253333333302</v>
      </c>
      <c r="EG68">
        <v>14.470466666666701</v>
      </c>
      <c r="EH68">
        <v>1.74554066666667</v>
      </c>
      <c r="EI68">
        <v>1.4560379999999999</v>
      </c>
      <c r="EJ68">
        <v>15.30748</v>
      </c>
      <c r="EK68">
        <v>12.5141666666667</v>
      </c>
      <c r="EL68">
        <v>399.98206666666698</v>
      </c>
      <c r="EM68">
        <v>0.95003346666666699</v>
      </c>
      <c r="EN68">
        <v>4.9966419999999998E-2</v>
      </c>
      <c r="EO68">
        <v>0</v>
      </c>
      <c r="EP68">
        <v>1812.84</v>
      </c>
      <c r="EQ68">
        <v>8.4936600000000002</v>
      </c>
      <c r="ER68">
        <v>4151.1086666666697</v>
      </c>
      <c r="ES68">
        <v>3645.5446666666699</v>
      </c>
      <c r="ET68">
        <v>39.125</v>
      </c>
      <c r="EU68">
        <v>42.125</v>
      </c>
      <c r="EV68">
        <v>40.811999999999998</v>
      </c>
      <c r="EW68">
        <v>42.103999999999999</v>
      </c>
      <c r="EX68">
        <v>41.6291333333333</v>
      </c>
      <c r="EY68">
        <v>371.928</v>
      </c>
      <c r="EZ68">
        <v>19.559999999999999</v>
      </c>
      <c r="FA68">
        <v>0</v>
      </c>
      <c r="FB68">
        <v>299</v>
      </c>
      <c r="FC68">
        <v>0</v>
      </c>
      <c r="FD68">
        <v>1812.8735999999999</v>
      </c>
      <c r="FE68">
        <v>1.25692307662134</v>
      </c>
      <c r="FF68">
        <v>-13.279230688308701</v>
      </c>
      <c r="FG68">
        <v>4151.1523999999999</v>
      </c>
      <c r="FH68">
        <v>15</v>
      </c>
      <c r="FI68">
        <v>1559766894</v>
      </c>
      <c r="FJ68" t="s">
        <v>632</v>
      </c>
      <c r="FK68">
        <v>1559766886</v>
      </c>
      <c r="FL68">
        <v>1559766894</v>
      </c>
      <c r="FM68">
        <v>51</v>
      </c>
      <c r="FN68">
        <v>1.7000000000000001E-2</v>
      </c>
      <c r="FO68">
        <v>3.0000000000000001E-3</v>
      </c>
      <c r="FP68">
        <v>1.0369999999999999</v>
      </c>
      <c r="FQ68">
        <v>3.7999999999999999E-2</v>
      </c>
      <c r="FR68">
        <v>423</v>
      </c>
      <c r="FS68">
        <v>14</v>
      </c>
      <c r="FT68">
        <v>0.06</v>
      </c>
      <c r="FU68">
        <v>0.03</v>
      </c>
      <c r="FV68">
        <v>-17.248647619047599</v>
      </c>
      <c r="FW68">
        <v>-0.31551428571429402</v>
      </c>
      <c r="FX68">
        <v>4.0645677085757198E-2</v>
      </c>
      <c r="FY68">
        <v>1</v>
      </c>
      <c r="FZ68">
        <v>406.19698506096</v>
      </c>
      <c r="GA68">
        <v>-0.63264722559089104</v>
      </c>
      <c r="GB68">
        <v>5.1328612274236803E-2</v>
      </c>
      <c r="GC68">
        <v>1</v>
      </c>
      <c r="GD68">
        <v>2.8754300000000002</v>
      </c>
      <c r="GE68">
        <v>4.4657142857142403E-2</v>
      </c>
      <c r="GF68">
        <v>5.2149072036668902E-3</v>
      </c>
      <c r="GG68">
        <v>1</v>
      </c>
      <c r="GH68">
        <v>3</v>
      </c>
      <c r="GI68">
        <v>3</v>
      </c>
      <c r="GJ68" t="s">
        <v>432</v>
      </c>
      <c r="GK68">
        <v>2.9672499999999999</v>
      </c>
      <c r="GL68">
        <v>2.8428399999999998</v>
      </c>
      <c r="GM68">
        <v>9.94057E-2</v>
      </c>
      <c r="GN68">
        <v>0.10223699999999999</v>
      </c>
      <c r="GO68">
        <v>9.0853799999999998E-2</v>
      </c>
      <c r="GP68">
        <v>7.9178200000000004E-2</v>
      </c>
      <c r="GQ68">
        <v>31329.5</v>
      </c>
      <c r="GR68">
        <v>26920.5</v>
      </c>
      <c r="GS68">
        <v>31985.5</v>
      </c>
      <c r="GT68">
        <v>28495</v>
      </c>
      <c r="GU68">
        <v>43994.5</v>
      </c>
      <c r="GV68">
        <v>40097.199999999997</v>
      </c>
      <c r="GW68">
        <v>49816.7</v>
      </c>
      <c r="GX68">
        <v>44853.8</v>
      </c>
      <c r="GY68">
        <v>1.9826999999999999</v>
      </c>
      <c r="GZ68">
        <v>1.98647</v>
      </c>
      <c r="HA68">
        <v>6.0495E-2</v>
      </c>
      <c r="HB68">
        <v>0</v>
      </c>
      <c r="HC68">
        <v>21.340900000000001</v>
      </c>
      <c r="HD68">
        <v>999.9</v>
      </c>
      <c r="HE68">
        <v>50.780999999999999</v>
      </c>
      <c r="HF68">
        <v>26.484999999999999</v>
      </c>
      <c r="HG68">
        <v>17.5243</v>
      </c>
      <c r="HH68">
        <v>62.969099999999997</v>
      </c>
      <c r="HI68">
        <v>31.863</v>
      </c>
      <c r="HJ68">
        <v>1</v>
      </c>
      <c r="HK68">
        <v>2.0807899999999999E-3</v>
      </c>
      <c r="HL68">
        <v>0.56616299999999997</v>
      </c>
      <c r="HM68">
        <v>20.294</v>
      </c>
      <c r="HN68">
        <v>5.2346599999999999</v>
      </c>
      <c r="HO68">
        <v>12.057399999999999</v>
      </c>
      <c r="HP68">
        <v>4.9836999999999998</v>
      </c>
      <c r="HQ68">
        <v>3.2869000000000002</v>
      </c>
      <c r="HR68">
        <v>9999</v>
      </c>
      <c r="HS68">
        <v>9999</v>
      </c>
      <c r="HT68">
        <v>999.9</v>
      </c>
      <c r="HU68">
        <v>9999</v>
      </c>
      <c r="HV68">
        <v>1.87313</v>
      </c>
      <c r="HW68">
        <v>1.8791500000000001</v>
      </c>
      <c r="HX68">
        <v>1.8714900000000001</v>
      </c>
      <c r="HY68">
        <v>1.87103</v>
      </c>
      <c r="HZ68">
        <v>1.8710800000000001</v>
      </c>
      <c r="IA68">
        <v>1.87225</v>
      </c>
      <c r="IB68">
        <v>1.8741000000000001</v>
      </c>
      <c r="IC68">
        <v>1.87531</v>
      </c>
      <c r="ID68">
        <v>5</v>
      </c>
      <c r="IE68">
        <v>0</v>
      </c>
      <c r="IF68">
        <v>0</v>
      </c>
      <c r="IG68">
        <v>0</v>
      </c>
      <c r="IH68" t="s">
        <v>433</v>
      </c>
      <c r="II68" t="s">
        <v>434</v>
      </c>
      <c r="IJ68" t="s">
        <v>435</v>
      </c>
      <c r="IK68" t="s">
        <v>435</v>
      </c>
      <c r="IL68" t="s">
        <v>435</v>
      </c>
      <c r="IM68" t="s">
        <v>435</v>
      </c>
      <c r="IN68">
        <v>0</v>
      </c>
      <c r="IO68">
        <v>100</v>
      </c>
      <c r="IP68">
        <v>100</v>
      </c>
      <c r="IQ68">
        <v>1.0369999999999999</v>
      </c>
      <c r="IR68">
        <v>3.7999999999999999E-2</v>
      </c>
      <c r="IS68">
        <v>1.02010000000001</v>
      </c>
      <c r="IT68">
        <v>0</v>
      </c>
      <c r="IU68">
        <v>0</v>
      </c>
      <c r="IV68">
        <v>0</v>
      </c>
      <c r="IW68">
        <v>3.4340000000000301E-2</v>
      </c>
      <c r="IX68">
        <v>0</v>
      </c>
      <c r="IY68">
        <v>0</v>
      </c>
      <c r="IZ68">
        <v>0</v>
      </c>
      <c r="JA68">
        <v>-1</v>
      </c>
      <c r="JB68">
        <v>-1</v>
      </c>
      <c r="JC68">
        <v>-1</v>
      </c>
      <c r="JD68">
        <v>-1</v>
      </c>
      <c r="JE68">
        <v>4.7</v>
      </c>
      <c r="JF68">
        <v>4.5999999999999996</v>
      </c>
      <c r="JG68">
        <v>0.159912</v>
      </c>
      <c r="JH68">
        <v>4.99878</v>
      </c>
      <c r="JI68">
        <v>1.39893</v>
      </c>
      <c r="JJ68">
        <v>2.2692899999999998</v>
      </c>
      <c r="JK68">
        <v>1.5490699999999999</v>
      </c>
      <c r="JL68">
        <v>2.3315399999999999</v>
      </c>
      <c r="JM68">
        <v>30.695599999999999</v>
      </c>
      <c r="JN68">
        <v>24.253900000000002</v>
      </c>
      <c r="JO68">
        <v>2</v>
      </c>
      <c r="JP68">
        <v>480.19600000000003</v>
      </c>
      <c r="JQ68">
        <v>514.05700000000002</v>
      </c>
      <c r="JR68">
        <v>21.999700000000001</v>
      </c>
      <c r="JS68">
        <v>27.057300000000001</v>
      </c>
      <c r="JT68">
        <v>30.0001</v>
      </c>
      <c r="JU68">
        <v>27.394500000000001</v>
      </c>
      <c r="JV68">
        <v>27.406099999999999</v>
      </c>
      <c r="JW68">
        <v>-1</v>
      </c>
      <c r="JX68">
        <v>26.5716</v>
      </c>
      <c r="JY68">
        <v>56.414499999999997</v>
      </c>
      <c r="JZ68">
        <v>22</v>
      </c>
      <c r="KA68">
        <v>400</v>
      </c>
      <c r="KB68">
        <v>14.446199999999999</v>
      </c>
      <c r="KC68">
        <v>102.30200000000001</v>
      </c>
      <c r="KD68">
        <v>103.014</v>
      </c>
    </row>
    <row r="69" spans="1:290" x14ac:dyDescent="0.35">
      <c r="A69">
        <v>51</v>
      </c>
      <c r="B69">
        <v>1559767164.0999999</v>
      </c>
      <c r="C69">
        <v>16201.0999999046</v>
      </c>
      <c r="D69" t="s">
        <v>633</v>
      </c>
      <c r="E69" t="s">
        <v>634</v>
      </c>
      <c r="F69">
        <v>15</v>
      </c>
      <c r="G69">
        <v>1559767155.5999999</v>
      </c>
      <c r="H69">
        <f t="shared" si="0"/>
        <v>2.4481069629037006E-3</v>
      </c>
      <c r="I69">
        <f t="shared" si="1"/>
        <v>2.4481069629037004</v>
      </c>
      <c r="J69">
        <f t="shared" si="2"/>
        <v>13.431864728166998</v>
      </c>
      <c r="K69">
        <f t="shared" si="3"/>
        <v>404.12162499999999</v>
      </c>
      <c r="L69">
        <f t="shared" si="4"/>
        <v>297.64081881201594</v>
      </c>
      <c r="M69">
        <f t="shared" si="5"/>
        <v>29.97733624103536</v>
      </c>
      <c r="N69">
        <f t="shared" si="6"/>
        <v>40.701708466102133</v>
      </c>
      <c r="O69">
        <f t="shared" si="7"/>
        <v>0.22244305842156512</v>
      </c>
      <c r="P69">
        <f t="shared" si="8"/>
        <v>2.9404105073440938</v>
      </c>
      <c r="Q69">
        <f t="shared" si="9"/>
        <v>0.21349930441625703</v>
      </c>
      <c r="R69">
        <f t="shared" si="10"/>
        <v>0.13421066201769541</v>
      </c>
      <c r="S69">
        <f t="shared" si="11"/>
        <v>77.170941364359336</v>
      </c>
      <c r="T69">
        <f t="shared" si="12"/>
        <v>23.294609214049711</v>
      </c>
      <c r="U69">
        <f t="shared" si="13"/>
        <v>23.294609214049711</v>
      </c>
      <c r="V69">
        <f t="shared" si="14"/>
        <v>2.870395484728725</v>
      </c>
      <c r="W69">
        <f t="shared" si="15"/>
        <v>60.026620760395446</v>
      </c>
      <c r="X69">
        <f t="shared" si="16"/>
        <v>1.7419658387032126</v>
      </c>
      <c r="Y69">
        <f t="shared" si="17"/>
        <v>2.9019888453433187</v>
      </c>
      <c r="Z69">
        <f t="shared" si="18"/>
        <v>1.1284296460255123</v>
      </c>
      <c r="AA69">
        <f t="shared" si="19"/>
        <v>-107.9615170640532</v>
      </c>
      <c r="AB69">
        <f t="shared" si="20"/>
        <v>28.753695390816848</v>
      </c>
      <c r="AC69">
        <f t="shared" si="21"/>
        <v>2.0350118207183789</v>
      </c>
      <c r="AD69">
        <f t="shared" si="22"/>
        <v>-1.8684881586317204E-3</v>
      </c>
      <c r="AE69">
        <f t="shared" si="23"/>
        <v>13.249332021163617</v>
      </c>
      <c r="AF69">
        <f t="shared" si="24"/>
        <v>2.4432880704325113</v>
      </c>
      <c r="AG69">
        <f t="shared" si="25"/>
        <v>13.431864728166998</v>
      </c>
      <c r="AH69">
        <v>427.318934069985</v>
      </c>
      <c r="AI69">
        <v>411.11812727272701</v>
      </c>
      <c r="AJ69">
        <v>-2.6334630432585399E-2</v>
      </c>
      <c r="AK69">
        <v>67.040800607359401</v>
      </c>
      <c r="AL69">
        <f t="shared" si="26"/>
        <v>2.4481069629037004</v>
      </c>
      <c r="AM69">
        <v>14.416107227675299</v>
      </c>
      <c r="AN69">
        <v>17.301233939393899</v>
      </c>
      <c r="AO69">
        <v>2.3478064122785499E-5</v>
      </c>
      <c r="AP69">
        <v>77.874209877325995</v>
      </c>
      <c r="AQ69">
        <v>12</v>
      </c>
      <c r="AR69">
        <v>2</v>
      </c>
      <c r="AS69">
        <f t="shared" si="27"/>
        <v>1</v>
      </c>
      <c r="AT69">
        <f t="shared" si="28"/>
        <v>0</v>
      </c>
      <c r="AU69">
        <f t="shared" si="29"/>
        <v>53837.565519630152</v>
      </c>
      <c r="AV69" t="s">
        <v>475</v>
      </c>
      <c r="AW69">
        <v>10180.799999999999</v>
      </c>
      <c r="AX69">
        <v>1165.95461538462</v>
      </c>
      <c r="AY69">
        <v>5702.59</v>
      </c>
      <c r="AZ69">
        <f t="shared" si="30"/>
        <v>0.79553946270297882</v>
      </c>
      <c r="BA69">
        <v>-1.5131041934509299</v>
      </c>
      <c r="BB69" t="s">
        <v>635</v>
      </c>
      <c r="BC69">
        <v>10174.5</v>
      </c>
      <c r="BD69">
        <v>1819.4056</v>
      </c>
      <c r="BE69">
        <v>3445.89</v>
      </c>
      <c r="BF69">
        <f t="shared" si="31"/>
        <v>0.47200705768321094</v>
      </c>
      <c r="BG69">
        <v>0.5</v>
      </c>
      <c r="BH69">
        <f t="shared" si="32"/>
        <v>336.57504068217963</v>
      </c>
      <c r="BI69">
        <f t="shared" si="33"/>
        <v>13.431864728166998</v>
      </c>
      <c r="BJ69">
        <f t="shared" si="34"/>
        <v>79.43289732100132</v>
      </c>
      <c r="BK69">
        <f t="shared" si="35"/>
        <v>4.4403081379198676E-2</v>
      </c>
      <c r="BL69">
        <f t="shared" si="36"/>
        <v>0.65489612262724595</v>
      </c>
      <c r="BM69">
        <f t="shared" si="37"/>
        <v>1028.2689748658888</v>
      </c>
      <c r="BN69" t="s">
        <v>430</v>
      </c>
      <c r="BO69">
        <v>0</v>
      </c>
      <c r="BP69">
        <f t="shared" si="38"/>
        <v>1028.2689748658888</v>
      </c>
      <c r="BQ69">
        <f t="shared" si="39"/>
        <v>0.70159553123695506</v>
      </c>
      <c r="BR69">
        <f t="shared" si="40"/>
        <v>0.67276234905748933</v>
      </c>
      <c r="BS69">
        <f t="shared" si="41"/>
        <v>0.48278669519392992</v>
      </c>
      <c r="BT69">
        <f t="shared" si="42"/>
        <v>0.71339056842366788</v>
      </c>
      <c r="BU69">
        <f t="shared" si="43"/>
        <v>0.49743913907053505</v>
      </c>
      <c r="BV69">
        <f t="shared" si="44"/>
        <v>0.38022343725539359</v>
      </c>
      <c r="BW69">
        <f t="shared" si="45"/>
        <v>0.61977656274460635</v>
      </c>
      <c r="DF69">
        <f t="shared" si="46"/>
        <v>399.98599999999999</v>
      </c>
      <c r="DG69">
        <f t="shared" si="47"/>
        <v>336.57504068217963</v>
      </c>
      <c r="DH69">
        <f t="shared" si="48"/>
        <v>0.84146705305230596</v>
      </c>
      <c r="DI69">
        <f t="shared" si="49"/>
        <v>0.19293410610461201</v>
      </c>
      <c r="DJ69">
        <v>1559767155.5999999</v>
      </c>
      <c r="DK69">
        <v>404.12162499999999</v>
      </c>
      <c r="DL69">
        <v>421.19606249999998</v>
      </c>
      <c r="DM69">
        <v>17.295737500000001</v>
      </c>
      <c r="DN69">
        <v>14.416124999999999</v>
      </c>
      <c r="DO69">
        <v>403.06562500000001</v>
      </c>
      <c r="DP69">
        <v>17.2597375</v>
      </c>
      <c r="DQ69">
        <v>500.2818125</v>
      </c>
      <c r="DR69">
        <v>100.6165</v>
      </c>
      <c r="DS69">
        <v>9.9982237500000001E-2</v>
      </c>
      <c r="DT69">
        <v>23.475993750000001</v>
      </c>
      <c r="DU69">
        <v>22.3254625</v>
      </c>
      <c r="DV69">
        <v>999.9</v>
      </c>
      <c r="DW69">
        <v>0</v>
      </c>
      <c r="DX69">
        <v>0</v>
      </c>
      <c r="DY69">
        <v>10000.390625</v>
      </c>
      <c r="DZ69">
        <v>0</v>
      </c>
      <c r="EA69">
        <v>3.0208606250000001</v>
      </c>
      <c r="EB69">
        <v>-17.09316875</v>
      </c>
      <c r="EC69">
        <v>411.2159375</v>
      </c>
      <c r="ED69">
        <v>427.35681249999999</v>
      </c>
      <c r="EE69">
        <v>2.8814312499999999</v>
      </c>
      <c r="EF69">
        <v>421.19606249999998</v>
      </c>
      <c r="EG69">
        <v>14.416124999999999</v>
      </c>
      <c r="EH69">
        <v>1.7404187499999999</v>
      </c>
      <c r="EI69">
        <v>1.4505006250000001</v>
      </c>
      <c r="EJ69">
        <v>15.2617125</v>
      </c>
      <c r="EK69">
        <v>12.45613125</v>
      </c>
      <c r="EL69">
        <v>399.98599999999999</v>
      </c>
      <c r="EM69">
        <v>0.95003400000000005</v>
      </c>
      <c r="EN69">
        <v>4.9965875E-2</v>
      </c>
      <c r="EO69">
        <v>0</v>
      </c>
      <c r="EP69">
        <v>1819.4581250000001</v>
      </c>
      <c r="EQ69">
        <v>8.4936600000000002</v>
      </c>
      <c r="ER69">
        <v>4154.0681249999998</v>
      </c>
      <c r="ES69">
        <v>3645.5825</v>
      </c>
      <c r="ET69">
        <v>39.121062500000001</v>
      </c>
      <c r="EU69">
        <v>42.125</v>
      </c>
      <c r="EV69">
        <v>40.811999999999998</v>
      </c>
      <c r="EW69">
        <v>42.061999999999998</v>
      </c>
      <c r="EX69">
        <v>41.625</v>
      </c>
      <c r="EY69">
        <v>371.93187499999999</v>
      </c>
      <c r="EZ69">
        <v>19.559999999999999</v>
      </c>
      <c r="FA69">
        <v>0</v>
      </c>
      <c r="FB69">
        <v>298.799999952316</v>
      </c>
      <c r="FC69">
        <v>0</v>
      </c>
      <c r="FD69">
        <v>1819.4056</v>
      </c>
      <c r="FE69">
        <v>-0.43846152439571501</v>
      </c>
      <c r="FF69">
        <v>-10.006923050598701</v>
      </c>
      <c r="FG69">
        <v>4153.9924000000001</v>
      </c>
      <c r="FH69">
        <v>15</v>
      </c>
      <c r="FI69">
        <v>1559767193.0999999</v>
      </c>
      <c r="FJ69" t="s">
        <v>636</v>
      </c>
      <c r="FK69">
        <v>1559767187.0999999</v>
      </c>
      <c r="FL69">
        <v>1559767193.0999999</v>
      </c>
      <c r="FM69">
        <v>52</v>
      </c>
      <c r="FN69">
        <v>1.9E-2</v>
      </c>
      <c r="FO69">
        <v>-1E-3</v>
      </c>
      <c r="FP69">
        <v>1.056</v>
      </c>
      <c r="FQ69">
        <v>3.5999999999999997E-2</v>
      </c>
      <c r="FR69">
        <v>421</v>
      </c>
      <c r="FS69">
        <v>14</v>
      </c>
      <c r="FT69">
        <v>0.1</v>
      </c>
      <c r="FU69">
        <v>0.03</v>
      </c>
      <c r="FV69">
        <v>-17.088789999999999</v>
      </c>
      <c r="FW69">
        <v>-7.3290225563913E-2</v>
      </c>
      <c r="FX69">
        <v>2.20147200754401E-2</v>
      </c>
      <c r="FY69">
        <v>1</v>
      </c>
      <c r="FZ69">
        <v>404.10851847698802</v>
      </c>
      <c r="GA69">
        <v>-0.23571344958627499</v>
      </c>
      <c r="GB69">
        <v>3.3531827281509899E-2</v>
      </c>
      <c r="GC69">
        <v>1</v>
      </c>
      <c r="GD69">
        <v>2.8811390000000001</v>
      </c>
      <c r="GE69">
        <v>-6.0622556390972099E-3</v>
      </c>
      <c r="GF69">
        <v>4.4892080593351502E-3</v>
      </c>
      <c r="GG69">
        <v>1</v>
      </c>
      <c r="GH69">
        <v>3</v>
      </c>
      <c r="GI69">
        <v>3</v>
      </c>
      <c r="GJ69" t="s">
        <v>432</v>
      </c>
      <c r="GK69">
        <v>2.96692</v>
      </c>
      <c r="GL69">
        <v>2.8427899999999999</v>
      </c>
      <c r="GM69">
        <v>9.9001199999999998E-2</v>
      </c>
      <c r="GN69">
        <v>0.101813</v>
      </c>
      <c r="GO69">
        <v>9.0663199999999999E-2</v>
      </c>
      <c r="GP69">
        <v>7.8963599999999995E-2</v>
      </c>
      <c r="GQ69">
        <v>31343</v>
      </c>
      <c r="GR69">
        <v>26934</v>
      </c>
      <c r="GS69">
        <v>31984.799999999999</v>
      </c>
      <c r="GT69">
        <v>28495.7</v>
      </c>
      <c r="GU69">
        <v>44002.2</v>
      </c>
      <c r="GV69">
        <v>40107.199999999997</v>
      </c>
      <c r="GW69">
        <v>49814.9</v>
      </c>
      <c r="GX69">
        <v>44854.3</v>
      </c>
      <c r="GY69">
        <v>1.98272</v>
      </c>
      <c r="GZ69">
        <v>1.9862200000000001</v>
      </c>
      <c r="HA69">
        <v>5.9343899999999998E-2</v>
      </c>
      <c r="HB69">
        <v>0</v>
      </c>
      <c r="HC69">
        <v>21.345600000000001</v>
      </c>
      <c r="HD69">
        <v>999.9</v>
      </c>
      <c r="HE69">
        <v>50.652999999999999</v>
      </c>
      <c r="HF69">
        <v>26.475000000000001</v>
      </c>
      <c r="HG69">
        <v>17.470300000000002</v>
      </c>
      <c r="HH69">
        <v>63.07</v>
      </c>
      <c r="HI69">
        <v>32.972799999999999</v>
      </c>
      <c r="HJ69">
        <v>1</v>
      </c>
      <c r="HK69">
        <v>7.6219500000000002E-4</v>
      </c>
      <c r="HL69">
        <v>0.53295199999999998</v>
      </c>
      <c r="HM69">
        <v>20.294</v>
      </c>
      <c r="HN69">
        <v>5.2349600000000001</v>
      </c>
      <c r="HO69">
        <v>12.056800000000001</v>
      </c>
      <c r="HP69">
        <v>4.9836</v>
      </c>
      <c r="HQ69">
        <v>3.2869799999999998</v>
      </c>
      <c r="HR69">
        <v>9999</v>
      </c>
      <c r="HS69">
        <v>9999</v>
      </c>
      <c r="HT69">
        <v>999.9</v>
      </c>
      <c r="HU69">
        <v>9999</v>
      </c>
      <c r="HV69">
        <v>1.8730899999999999</v>
      </c>
      <c r="HW69">
        <v>1.87913</v>
      </c>
      <c r="HX69">
        <v>1.8714900000000001</v>
      </c>
      <c r="HY69">
        <v>1.87103</v>
      </c>
      <c r="HZ69">
        <v>1.87103</v>
      </c>
      <c r="IA69">
        <v>1.87225</v>
      </c>
      <c r="IB69">
        <v>1.87409</v>
      </c>
      <c r="IC69">
        <v>1.87531</v>
      </c>
      <c r="ID69">
        <v>5</v>
      </c>
      <c r="IE69">
        <v>0</v>
      </c>
      <c r="IF69">
        <v>0</v>
      </c>
      <c r="IG69">
        <v>0</v>
      </c>
      <c r="IH69" t="s">
        <v>433</v>
      </c>
      <c r="II69" t="s">
        <v>434</v>
      </c>
      <c r="IJ69" t="s">
        <v>435</v>
      </c>
      <c r="IK69" t="s">
        <v>435</v>
      </c>
      <c r="IL69" t="s">
        <v>435</v>
      </c>
      <c r="IM69" t="s">
        <v>435</v>
      </c>
      <c r="IN69">
        <v>0</v>
      </c>
      <c r="IO69">
        <v>100</v>
      </c>
      <c r="IP69">
        <v>100</v>
      </c>
      <c r="IQ69">
        <v>1.056</v>
      </c>
      <c r="IR69">
        <v>3.5999999999999997E-2</v>
      </c>
      <c r="IS69">
        <v>1.0372000000000401</v>
      </c>
      <c r="IT69">
        <v>0</v>
      </c>
      <c r="IU69">
        <v>0</v>
      </c>
      <c r="IV69">
        <v>0</v>
      </c>
      <c r="IW69">
        <v>3.7810000000002099E-2</v>
      </c>
      <c r="IX69">
        <v>0</v>
      </c>
      <c r="IY69">
        <v>0</v>
      </c>
      <c r="IZ69">
        <v>0</v>
      </c>
      <c r="JA69">
        <v>-1</v>
      </c>
      <c r="JB69">
        <v>-1</v>
      </c>
      <c r="JC69">
        <v>-1</v>
      </c>
      <c r="JD69">
        <v>-1</v>
      </c>
      <c r="JE69">
        <v>4.5999999999999996</v>
      </c>
      <c r="JF69">
        <v>4.5</v>
      </c>
      <c r="JG69">
        <v>0.159912</v>
      </c>
      <c r="JH69">
        <v>4.99878</v>
      </c>
      <c r="JI69">
        <v>1.39893</v>
      </c>
      <c r="JJ69">
        <v>2.2692899999999998</v>
      </c>
      <c r="JK69">
        <v>1.5490699999999999</v>
      </c>
      <c r="JL69">
        <v>2.16431</v>
      </c>
      <c r="JM69">
        <v>30.695599999999999</v>
      </c>
      <c r="JN69">
        <v>24.245100000000001</v>
      </c>
      <c r="JO69">
        <v>2</v>
      </c>
      <c r="JP69">
        <v>480.09500000000003</v>
      </c>
      <c r="JQ69">
        <v>513.75599999999997</v>
      </c>
      <c r="JR69">
        <v>22</v>
      </c>
      <c r="JS69">
        <v>27.0367</v>
      </c>
      <c r="JT69">
        <v>30</v>
      </c>
      <c r="JU69">
        <v>27.380600000000001</v>
      </c>
      <c r="JV69">
        <v>27.3935</v>
      </c>
      <c r="JW69">
        <v>-1</v>
      </c>
      <c r="JX69">
        <v>26.4465</v>
      </c>
      <c r="JY69">
        <v>56.27</v>
      </c>
      <c r="JZ69">
        <v>22</v>
      </c>
      <c r="KA69">
        <v>400</v>
      </c>
      <c r="KB69">
        <v>14.471500000000001</v>
      </c>
      <c r="KC69">
        <v>102.29900000000001</v>
      </c>
      <c r="KD69">
        <v>103.015</v>
      </c>
    </row>
    <row r="70" spans="1:290" x14ac:dyDescent="0.35">
      <c r="A70">
        <v>52</v>
      </c>
      <c r="B70">
        <v>1559767464.0999999</v>
      </c>
      <c r="C70">
        <v>16501.0999999046</v>
      </c>
      <c r="D70" t="s">
        <v>637</v>
      </c>
      <c r="E70" t="s">
        <v>638</v>
      </c>
      <c r="F70">
        <v>15</v>
      </c>
      <c r="G70">
        <v>1559767455.5999999</v>
      </c>
      <c r="H70">
        <f t="shared" si="0"/>
        <v>2.434916458883293E-3</v>
      </c>
      <c r="I70">
        <f t="shared" si="1"/>
        <v>2.434916458883293</v>
      </c>
      <c r="J70">
        <f t="shared" si="2"/>
        <v>13.422896408840224</v>
      </c>
      <c r="K70">
        <f t="shared" si="3"/>
        <v>403.43950000000001</v>
      </c>
      <c r="L70">
        <f t="shared" si="4"/>
        <v>296.56524998909225</v>
      </c>
      <c r="M70">
        <f t="shared" si="5"/>
        <v>29.866179815401839</v>
      </c>
      <c r="N70">
        <f t="shared" si="6"/>
        <v>40.629158851480355</v>
      </c>
      <c r="O70">
        <f t="shared" si="7"/>
        <v>0.22134271846945261</v>
      </c>
      <c r="P70">
        <f t="shared" si="8"/>
        <v>2.9402432360484267</v>
      </c>
      <c r="Q70">
        <f t="shared" si="9"/>
        <v>0.21248485158215588</v>
      </c>
      <c r="R70">
        <f t="shared" si="10"/>
        <v>0.13356933920851596</v>
      </c>
      <c r="S70">
        <f t="shared" si="11"/>
        <v>77.182357089607677</v>
      </c>
      <c r="T70">
        <f t="shared" si="12"/>
        <v>23.287823789523291</v>
      </c>
      <c r="U70">
        <f t="shared" si="13"/>
        <v>23.287823789523291</v>
      </c>
      <c r="V70">
        <f t="shared" si="14"/>
        <v>2.8692194677869129</v>
      </c>
      <c r="W70">
        <f t="shared" si="15"/>
        <v>60.051608135912794</v>
      </c>
      <c r="X70">
        <f t="shared" si="16"/>
        <v>1.7416120302254963</v>
      </c>
      <c r="Y70">
        <f t="shared" si="17"/>
        <v>2.9001921585243213</v>
      </c>
      <c r="Z70">
        <f t="shared" si="18"/>
        <v>1.1276074375614167</v>
      </c>
      <c r="AA70">
        <f t="shared" si="19"/>
        <v>-107.37981583675322</v>
      </c>
      <c r="AB70">
        <f t="shared" si="20"/>
        <v>28.199902453494918</v>
      </c>
      <c r="AC70">
        <f t="shared" si="21"/>
        <v>1.9957589920934231</v>
      </c>
      <c r="AD70">
        <f t="shared" si="22"/>
        <v>-1.7973015572003703E-3</v>
      </c>
      <c r="AE70">
        <f t="shared" si="23"/>
        <v>13.284613817908248</v>
      </c>
      <c r="AF70">
        <f t="shared" si="24"/>
        <v>2.4298228273740143</v>
      </c>
      <c r="AG70">
        <f t="shared" si="25"/>
        <v>13.422896408840224</v>
      </c>
      <c r="AH70">
        <v>426.708843915476</v>
      </c>
      <c r="AI70">
        <v>410.51105454545399</v>
      </c>
      <c r="AJ70">
        <v>-2.4904127322340101E-2</v>
      </c>
      <c r="AK70">
        <v>67.0407137298685</v>
      </c>
      <c r="AL70">
        <f t="shared" si="26"/>
        <v>2.434916458883293</v>
      </c>
      <c r="AM70">
        <v>14.4298713181665</v>
      </c>
      <c r="AN70">
        <v>17.2994296969697</v>
      </c>
      <c r="AO70">
        <v>2.3200196501620298E-5</v>
      </c>
      <c r="AP70">
        <v>77.869252406088407</v>
      </c>
      <c r="AQ70">
        <v>12</v>
      </c>
      <c r="AR70">
        <v>2</v>
      </c>
      <c r="AS70">
        <f t="shared" si="27"/>
        <v>1</v>
      </c>
      <c r="AT70">
        <f t="shared" si="28"/>
        <v>0</v>
      </c>
      <c r="AU70">
        <f t="shared" si="29"/>
        <v>53834.306999425367</v>
      </c>
      <c r="AV70" t="s">
        <v>475</v>
      </c>
      <c r="AW70">
        <v>10180.799999999999</v>
      </c>
      <c r="AX70">
        <v>1165.95461538462</v>
      </c>
      <c r="AY70">
        <v>5702.59</v>
      </c>
      <c r="AZ70">
        <f t="shared" si="30"/>
        <v>0.79553946270297882</v>
      </c>
      <c r="BA70">
        <v>-1.5131041934509299</v>
      </c>
      <c r="BB70" t="s">
        <v>639</v>
      </c>
      <c r="BC70">
        <v>10176.799999999999</v>
      </c>
      <c r="BD70">
        <v>1826.7295999999999</v>
      </c>
      <c r="BE70">
        <v>3442.85</v>
      </c>
      <c r="BF70">
        <f t="shared" si="31"/>
        <v>0.46941353820236142</v>
      </c>
      <c r="BG70">
        <v>0.5</v>
      </c>
      <c r="BH70">
        <f t="shared" si="32"/>
        <v>336.62549510730383</v>
      </c>
      <c r="BI70">
        <f t="shared" si="33"/>
        <v>13.422896408840224</v>
      </c>
      <c r="BJ70">
        <f t="shared" si="34"/>
        <v>79.008282353720602</v>
      </c>
      <c r="BK70">
        <f t="shared" si="35"/>
        <v>4.4369784283659522E-2</v>
      </c>
      <c r="BL70">
        <f t="shared" si="36"/>
        <v>0.65635737833480989</v>
      </c>
      <c r="BM70">
        <f t="shared" si="37"/>
        <v>1027.9981097225755</v>
      </c>
      <c r="BN70" t="s">
        <v>430</v>
      </c>
      <c r="BO70">
        <v>0</v>
      </c>
      <c r="BP70">
        <f t="shared" si="38"/>
        <v>1027.9981097225755</v>
      </c>
      <c r="BQ70">
        <f t="shared" si="39"/>
        <v>0.70141071794513976</v>
      </c>
      <c r="BR70">
        <f t="shared" si="40"/>
        <v>0.66924203778573599</v>
      </c>
      <c r="BS70">
        <f t="shared" si="41"/>
        <v>0.48340904469114854</v>
      </c>
      <c r="BT70">
        <f t="shared" si="42"/>
        <v>0.70979124070428035</v>
      </c>
      <c r="BU70">
        <f t="shared" si="43"/>
        <v>0.49810923920913319</v>
      </c>
      <c r="BV70">
        <f t="shared" si="44"/>
        <v>0.37661816493838007</v>
      </c>
      <c r="BW70">
        <f t="shared" si="45"/>
        <v>0.62338183506161993</v>
      </c>
      <c r="DF70">
        <f t="shared" si="46"/>
        <v>400.04606250000001</v>
      </c>
      <c r="DG70">
        <f t="shared" si="47"/>
        <v>336.62549510730383</v>
      </c>
      <c r="DH70">
        <f t="shared" si="48"/>
        <v>0.84146683760274188</v>
      </c>
      <c r="DI70">
        <f t="shared" si="49"/>
        <v>0.19293367520548382</v>
      </c>
      <c r="DJ70">
        <v>1559767455.5999999</v>
      </c>
      <c r="DK70">
        <v>403.43950000000001</v>
      </c>
      <c r="DL70">
        <v>420.54756250000003</v>
      </c>
      <c r="DM70">
        <v>17.293862499999999</v>
      </c>
      <c r="DN70">
        <v>14.430143749999999</v>
      </c>
      <c r="DO70">
        <v>402.40949999999998</v>
      </c>
      <c r="DP70">
        <v>17.254862500000002</v>
      </c>
      <c r="DQ70">
        <v>500.28693750000002</v>
      </c>
      <c r="DR70">
        <v>100.6069375</v>
      </c>
      <c r="DS70">
        <v>0.10000580000000001</v>
      </c>
      <c r="DT70">
        <v>23.465724999999999</v>
      </c>
      <c r="DU70">
        <v>22.317337500000001</v>
      </c>
      <c r="DV70">
        <v>999.9</v>
      </c>
      <c r="DW70">
        <v>0</v>
      </c>
      <c r="DX70">
        <v>0</v>
      </c>
      <c r="DY70">
        <v>10000.389375000001</v>
      </c>
      <c r="DZ70">
        <v>0</v>
      </c>
      <c r="EA70">
        <v>3.4299249999999999</v>
      </c>
      <c r="EB70">
        <v>-17.0820875</v>
      </c>
      <c r="EC70">
        <v>410.56462499999998</v>
      </c>
      <c r="ED70">
        <v>426.70512500000001</v>
      </c>
      <c r="EE70">
        <v>2.8610699999999998</v>
      </c>
      <c r="EF70">
        <v>420.54756250000003</v>
      </c>
      <c r="EG70">
        <v>14.430143749999999</v>
      </c>
      <c r="EH70">
        <v>1.7396149999999999</v>
      </c>
      <c r="EI70">
        <v>1.4517724999999999</v>
      </c>
      <c r="EJ70">
        <v>15.25450625</v>
      </c>
      <c r="EK70">
        <v>12.46945625</v>
      </c>
      <c r="EL70">
        <v>400.04606250000001</v>
      </c>
      <c r="EM70">
        <v>0.95004</v>
      </c>
      <c r="EN70">
        <v>4.9959793750000002E-2</v>
      </c>
      <c r="EO70">
        <v>0</v>
      </c>
      <c r="EP70">
        <v>1826.704375</v>
      </c>
      <c r="EQ70">
        <v>8.4936600000000002</v>
      </c>
      <c r="ER70">
        <v>4185.131875</v>
      </c>
      <c r="ES70">
        <v>3646.1443749999999</v>
      </c>
      <c r="ET70">
        <v>39.085625</v>
      </c>
      <c r="EU70">
        <v>42.125</v>
      </c>
      <c r="EV70">
        <v>40.800375000000003</v>
      </c>
      <c r="EW70">
        <v>42.061999999999998</v>
      </c>
      <c r="EX70">
        <v>41.625</v>
      </c>
      <c r="EY70">
        <v>371.99062500000002</v>
      </c>
      <c r="EZ70">
        <v>19.559999999999999</v>
      </c>
      <c r="FA70">
        <v>0</v>
      </c>
      <c r="FB70">
        <v>298.5</v>
      </c>
      <c r="FC70">
        <v>0</v>
      </c>
      <c r="FD70">
        <v>1826.7295999999999</v>
      </c>
      <c r="FE70">
        <v>3.12615385112723</v>
      </c>
      <c r="FF70">
        <v>7.2423075785419302</v>
      </c>
      <c r="FG70">
        <v>4184.8743999999997</v>
      </c>
      <c r="FH70">
        <v>15</v>
      </c>
      <c r="FI70">
        <v>1559767494.0999999</v>
      </c>
      <c r="FJ70" t="s">
        <v>640</v>
      </c>
      <c r="FK70">
        <v>1559767488.0999999</v>
      </c>
      <c r="FL70">
        <v>1559767494.0999999</v>
      </c>
      <c r="FM70">
        <v>53</v>
      </c>
      <c r="FN70">
        <v>-2.5999999999999999E-2</v>
      </c>
      <c r="FO70">
        <v>3.0000000000000001E-3</v>
      </c>
      <c r="FP70">
        <v>1.03</v>
      </c>
      <c r="FQ70">
        <v>3.9E-2</v>
      </c>
      <c r="FR70">
        <v>421</v>
      </c>
      <c r="FS70">
        <v>14</v>
      </c>
      <c r="FT70">
        <v>0.09</v>
      </c>
      <c r="FU70">
        <v>0.02</v>
      </c>
      <c r="FV70">
        <v>-17.070247619047599</v>
      </c>
      <c r="FW70">
        <v>-6.1893506493533201E-2</v>
      </c>
      <c r="FX70">
        <v>3.0812391122923902E-2</v>
      </c>
      <c r="FY70">
        <v>1</v>
      </c>
      <c r="FZ70">
        <v>403.47223522662102</v>
      </c>
      <c r="GA70">
        <v>0.124764907680345</v>
      </c>
      <c r="GB70">
        <v>2.3177312852928299E-2</v>
      </c>
      <c r="GC70">
        <v>1</v>
      </c>
      <c r="GD70">
        <v>2.8592514285714299</v>
      </c>
      <c r="GE70">
        <v>2.5498441558446099E-2</v>
      </c>
      <c r="GF70">
        <v>3.00596594999292E-3</v>
      </c>
      <c r="GG70">
        <v>1</v>
      </c>
      <c r="GH70">
        <v>3</v>
      </c>
      <c r="GI70">
        <v>3</v>
      </c>
      <c r="GJ70" t="s">
        <v>432</v>
      </c>
      <c r="GK70">
        <v>2.9672399999999999</v>
      </c>
      <c r="GL70">
        <v>2.8428399999999998</v>
      </c>
      <c r="GM70">
        <v>9.8874799999999999E-2</v>
      </c>
      <c r="GN70">
        <v>0.101701</v>
      </c>
      <c r="GO70">
        <v>9.0668399999999996E-2</v>
      </c>
      <c r="GP70">
        <v>7.9013E-2</v>
      </c>
      <c r="GQ70">
        <v>31348.2</v>
      </c>
      <c r="GR70">
        <v>26938.799999999999</v>
      </c>
      <c r="GS70">
        <v>31985.5</v>
      </c>
      <c r="GT70">
        <v>28497.200000000001</v>
      </c>
      <c r="GU70">
        <v>44003.1</v>
      </c>
      <c r="GV70">
        <v>40107.4</v>
      </c>
      <c r="GW70">
        <v>49816.3</v>
      </c>
      <c r="GX70">
        <v>44857</v>
      </c>
      <c r="GY70">
        <v>1.98325</v>
      </c>
      <c r="GZ70">
        <v>1.98678</v>
      </c>
      <c r="HA70">
        <v>6.0722199999999997E-2</v>
      </c>
      <c r="HB70">
        <v>0</v>
      </c>
      <c r="HC70">
        <v>21.305299999999999</v>
      </c>
      <c r="HD70">
        <v>999.9</v>
      </c>
      <c r="HE70">
        <v>50.683999999999997</v>
      </c>
      <c r="HF70">
        <v>26.465</v>
      </c>
      <c r="HG70">
        <v>17.471399999999999</v>
      </c>
      <c r="HH70">
        <v>63.100099999999998</v>
      </c>
      <c r="HI70">
        <v>32.908700000000003</v>
      </c>
      <c r="HJ70">
        <v>1</v>
      </c>
      <c r="HK70">
        <v>-6.7581300000000004E-4</v>
      </c>
      <c r="HL70">
        <v>0.55014700000000005</v>
      </c>
      <c r="HM70">
        <v>20.2942</v>
      </c>
      <c r="HN70">
        <v>5.2352600000000002</v>
      </c>
      <c r="HO70">
        <v>12.0579</v>
      </c>
      <c r="HP70">
        <v>4.9838500000000003</v>
      </c>
      <c r="HQ70">
        <v>3.2869799999999998</v>
      </c>
      <c r="HR70">
        <v>9999</v>
      </c>
      <c r="HS70">
        <v>9999</v>
      </c>
      <c r="HT70">
        <v>999.9</v>
      </c>
      <c r="HU70">
        <v>9999</v>
      </c>
      <c r="HV70">
        <v>1.87307</v>
      </c>
      <c r="HW70">
        <v>1.8791199999999999</v>
      </c>
      <c r="HX70">
        <v>1.87148</v>
      </c>
      <c r="HY70">
        <v>1.87103</v>
      </c>
      <c r="HZ70">
        <v>1.87103</v>
      </c>
      <c r="IA70">
        <v>1.8722399999999999</v>
      </c>
      <c r="IB70">
        <v>1.87408</v>
      </c>
      <c r="IC70">
        <v>1.87531</v>
      </c>
      <c r="ID70">
        <v>5</v>
      </c>
      <c r="IE70">
        <v>0</v>
      </c>
      <c r="IF70">
        <v>0</v>
      </c>
      <c r="IG70">
        <v>0</v>
      </c>
      <c r="IH70" t="s">
        <v>433</v>
      </c>
      <c r="II70" t="s">
        <v>434</v>
      </c>
      <c r="IJ70" t="s">
        <v>435</v>
      </c>
      <c r="IK70" t="s">
        <v>435</v>
      </c>
      <c r="IL70" t="s">
        <v>435</v>
      </c>
      <c r="IM70" t="s">
        <v>435</v>
      </c>
      <c r="IN70">
        <v>0</v>
      </c>
      <c r="IO70">
        <v>100</v>
      </c>
      <c r="IP70">
        <v>100</v>
      </c>
      <c r="IQ70">
        <v>1.03</v>
      </c>
      <c r="IR70">
        <v>3.9E-2</v>
      </c>
      <c r="IS70">
        <v>1.05600000000004</v>
      </c>
      <c r="IT70">
        <v>0</v>
      </c>
      <c r="IU70">
        <v>0</v>
      </c>
      <c r="IV70">
        <v>0</v>
      </c>
      <c r="IW70">
        <v>3.63454545454545E-2</v>
      </c>
      <c r="IX70">
        <v>0</v>
      </c>
      <c r="IY70">
        <v>0</v>
      </c>
      <c r="IZ70">
        <v>0</v>
      </c>
      <c r="JA70">
        <v>-1</v>
      </c>
      <c r="JB70">
        <v>-1</v>
      </c>
      <c r="JC70">
        <v>-1</v>
      </c>
      <c r="JD70">
        <v>-1</v>
      </c>
      <c r="JE70">
        <v>4.5999999999999996</v>
      </c>
      <c r="JF70">
        <v>4.5</v>
      </c>
      <c r="JG70">
        <v>0.159912</v>
      </c>
      <c r="JH70">
        <v>4.99878</v>
      </c>
      <c r="JI70">
        <v>1.39893</v>
      </c>
      <c r="JJ70">
        <v>2.2692899999999998</v>
      </c>
      <c r="JK70">
        <v>1.5490699999999999</v>
      </c>
      <c r="JL70">
        <v>2.2607400000000002</v>
      </c>
      <c r="JM70">
        <v>30.6524</v>
      </c>
      <c r="JN70">
        <v>24.245100000000001</v>
      </c>
      <c r="JO70">
        <v>2</v>
      </c>
      <c r="JP70">
        <v>480.25200000000001</v>
      </c>
      <c r="JQ70">
        <v>513.98</v>
      </c>
      <c r="JR70">
        <v>21.999600000000001</v>
      </c>
      <c r="JS70">
        <v>27.0184</v>
      </c>
      <c r="JT70">
        <v>30.0001</v>
      </c>
      <c r="JU70">
        <v>27.362100000000002</v>
      </c>
      <c r="JV70">
        <v>27.376000000000001</v>
      </c>
      <c r="JW70">
        <v>-1</v>
      </c>
      <c r="JX70">
        <v>26.166</v>
      </c>
      <c r="JY70">
        <v>56.446100000000001</v>
      </c>
      <c r="JZ70">
        <v>22</v>
      </c>
      <c r="KA70">
        <v>400</v>
      </c>
      <c r="KB70">
        <v>14.4803</v>
      </c>
      <c r="KC70">
        <v>102.30200000000001</v>
      </c>
      <c r="KD70">
        <v>103.021</v>
      </c>
    </row>
    <row r="71" spans="1:290" x14ac:dyDescent="0.35">
      <c r="A71">
        <v>53</v>
      </c>
      <c r="B71">
        <v>1559767764.0999999</v>
      </c>
      <c r="C71">
        <v>16801.0999999046</v>
      </c>
      <c r="D71" t="s">
        <v>641</v>
      </c>
      <c r="E71" t="s">
        <v>642</v>
      </c>
      <c r="F71">
        <v>15</v>
      </c>
      <c r="G71">
        <v>1559767756.0999999</v>
      </c>
      <c r="H71">
        <f t="shared" si="0"/>
        <v>2.4212192184165583E-3</v>
      </c>
      <c r="I71">
        <f t="shared" si="1"/>
        <v>2.4212192184165584</v>
      </c>
      <c r="J71">
        <f t="shared" si="2"/>
        <v>13.178635720287227</v>
      </c>
      <c r="K71">
        <f t="shared" si="3"/>
        <v>403.01406666666702</v>
      </c>
      <c r="L71">
        <f t="shared" si="4"/>
        <v>297.45640396071303</v>
      </c>
      <c r="M71">
        <f t="shared" si="5"/>
        <v>29.952514961442073</v>
      </c>
      <c r="N71">
        <f t="shared" si="6"/>
        <v>40.581694328219236</v>
      </c>
      <c r="O71">
        <f t="shared" si="7"/>
        <v>0.22016283158169347</v>
      </c>
      <c r="P71">
        <f t="shared" si="8"/>
        <v>2.9399433502110055</v>
      </c>
      <c r="Q71">
        <f t="shared" si="9"/>
        <v>0.21139628150264014</v>
      </c>
      <c r="R71">
        <f t="shared" si="10"/>
        <v>0.1328812294950919</v>
      </c>
      <c r="S71">
        <f t="shared" si="11"/>
        <v>77.17403244661935</v>
      </c>
      <c r="T71">
        <f t="shared" si="12"/>
        <v>23.308373734636518</v>
      </c>
      <c r="U71">
        <f t="shared" si="13"/>
        <v>23.308373734636518</v>
      </c>
      <c r="V71">
        <f t="shared" si="14"/>
        <v>2.8727823799854777</v>
      </c>
      <c r="W71">
        <f t="shared" si="15"/>
        <v>60.138282724137248</v>
      </c>
      <c r="X71">
        <f t="shared" si="16"/>
        <v>1.7459206392791284</v>
      </c>
      <c r="Y71">
        <f t="shared" si="17"/>
        <v>2.9031767456478792</v>
      </c>
      <c r="Z71">
        <f t="shared" si="18"/>
        <v>1.1268617407063493</v>
      </c>
      <c r="AA71">
        <f t="shared" si="19"/>
        <v>-106.77576753217022</v>
      </c>
      <c r="AB71">
        <f t="shared" si="20"/>
        <v>27.643083645359539</v>
      </c>
      <c r="AC71">
        <f t="shared" si="21"/>
        <v>1.9569238501212434</v>
      </c>
      <c r="AD71">
        <f t="shared" si="22"/>
        <v>-1.7275900700894908E-3</v>
      </c>
      <c r="AE71">
        <f t="shared" si="23"/>
        <v>13.190664966539035</v>
      </c>
      <c r="AF71">
        <f t="shared" si="24"/>
        <v>2.4211124947081508</v>
      </c>
      <c r="AG71">
        <f t="shared" si="25"/>
        <v>13.178635720287227</v>
      </c>
      <c r="AH71">
        <v>426.18370855337901</v>
      </c>
      <c r="AI71">
        <v>410.13432727272698</v>
      </c>
      <c r="AJ71">
        <v>2.1440236672338599E-3</v>
      </c>
      <c r="AK71">
        <v>67.054049411665702</v>
      </c>
      <c r="AL71">
        <f t="shared" si="26"/>
        <v>2.4212192184165584</v>
      </c>
      <c r="AM71">
        <v>14.4848301378426</v>
      </c>
      <c r="AN71">
        <v>17.338286666666701</v>
      </c>
      <c r="AO71">
        <v>5.5740253022721195E-7</v>
      </c>
      <c r="AP71">
        <v>78.083849301949996</v>
      </c>
      <c r="AQ71">
        <v>12</v>
      </c>
      <c r="AR71">
        <v>2</v>
      </c>
      <c r="AS71">
        <f t="shared" si="27"/>
        <v>1</v>
      </c>
      <c r="AT71">
        <f t="shared" si="28"/>
        <v>0</v>
      </c>
      <c r="AU71">
        <f t="shared" si="29"/>
        <v>53822.150498034323</v>
      </c>
      <c r="AV71" t="s">
        <v>475</v>
      </c>
      <c r="AW71">
        <v>10180.799999999999</v>
      </c>
      <c r="AX71">
        <v>1165.95461538462</v>
      </c>
      <c r="AY71">
        <v>5702.59</v>
      </c>
      <c r="AZ71">
        <f t="shared" si="30"/>
        <v>0.79553946270297882</v>
      </c>
      <c r="BA71">
        <v>-1.5131041934509299</v>
      </c>
      <c r="BB71" t="s">
        <v>643</v>
      </c>
      <c r="BC71">
        <v>10179.299999999999</v>
      </c>
      <c r="BD71">
        <v>1834.212</v>
      </c>
      <c r="BE71">
        <v>3437.9</v>
      </c>
      <c r="BF71">
        <f t="shared" si="31"/>
        <v>0.46647313767125287</v>
      </c>
      <c r="BG71">
        <v>0.5</v>
      </c>
      <c r="BH71">
        <f t="shared" si="32"/>
        <v>336.58870488997661</v>
      </c>
      <c r="BI71">
        <f t="shared" si="33"/>
        <v>13.178635720287227</v>
      </c>
      <c r="BJ71">
        <f t="shared" si="34"/>
        <v>78.504794637365379</v>
      </c>
      <c r="BK71">
        <f t="shared" si="35"/>
        <v>4.3648939195807424E-2</v>
      </c>
      <c r="BL71">
        <f t="shared" si="36"/>
        <v>0.65874225544663889</v>
      </c>
      <c r="BM71">
        <f t="shared" si="37"/>
        <v>1027.5563442000548</v>
      </c>
      <c r="BN71" t="s">
        <v>430</v>
      </c>
      <c r="BO71">
        <v>0</v>
      </c>
      <c r="BP71">
        <f t="shared" si="38"/>
        <v>1027.5563442000548</v>
      </c>
      <c r="BQ71">
        <f t="shared" si="39"/>
        <v>0.70110929805984612</v>
      </c>
      <c r="BR71">
        <f t="shared" si="40"/>
        <v>0.66533583132060392</v>
      </c>
      <c r="BS71">
        <f t="shared" si="41"/>
        <v>0.4844221810447028</v>
      </c>
      <c r="BT71">
        <f t="shared" si="42"/>
        <v>0.70586555947139984</v>
      </c>
      <c r="BU71">
        <f t="shared" si="43"/>
        <v>0.49920035621112685</v>
      </c>
      <c r="BV71">
        <f t="shared" si="44"/>
        <v>0.37273229839140953</v>
      </c>
      <c r="BW71">
        <f t="shared" si="45"/>
        <v>0.62726770160859047</v>
      </c>
      <c r="DF71">
        <f t="shared" si="46"/>
        <v>400.00226666666703</v>
      </c>
      <c r="DG71">
        <f t="shared" si="47"/>
        <v>336.58870488997661</v>
      </c>
      <c r="DH71">
        <f t="shared" si="48"/>
        <v>0.84146699391197521</v>
      </c>
      <c r="DI71">
        <f t="shared" si="49"/>
        <v>0.19293398782395052</v>
      </c>
      <c r="DJ71">
        <v>1559767756.0999999</v>
      </c>
      <c r="DK71">
        <v>403.01406666666702</v>
      </c>
      <c r="DL71">
        <v>420.00406666666697</v>
      </c>
      <c r="DM71">
        <v>17.338619999999999</v>
      </c>
      <c r="DN71">
        <v>14.485286666666701</v>
      </c>
      <c r="DO71">
        <v>401.95606666666703</v>
      </c>
      <c r="DP71">
        <v>17.299620000000001</v>
      </c>
      <c r="DQ71">
        <v>500.28513333333302</v>
      </c>
      <c r="DR71">
        <v>100.59546666666699</v>
      </c>
      <c r="DS71">
        <v>0.10001193999999999</v>
      </c>
      <c r="DT71">
        <v>23.482780000000002</v>
      </c>
      <c r="DU71">
        <v>22.349979999999999</v>
      </c>
      <c r="DV71">
        <v>999.9</v>
      </c>
      <c r="DW71">
        <v>0</v>
      </c>
      <c r="DX71">
        <v>0</v>
      </c>
      <c r="DY71">
        <v>9999.8233333333301</v>
      </c>
      <c r="DZ71">
        <v>0</v>
      </c>
      <c r="EA71">
        <v>3.43711733333333</v>
      </c>
      <c r="EB71">
        <v>-17.0181</v>
      </c>
      <c r="EC71">
        <v>410.09640000000002</v>
      </c>
      <c r="ED71">
        <v>426.17726666666698</v>
      </c>
      <c r="EE71">
        <v>2.85346733333333</v>
      </c>
      <c r="EF71">
        <v>420.00406666666697</v>
      </c>
      <c r="EG71">
        <v>14.485286666666701</v>
      </c>
      <c r="EH71">
        <v>1.7442</v>
      </c>
      <c r="EI71">
        <v>1.4571540000000001</v>
      </c>
      <c r="EJ71">
        <v>15.295493333333299</v>
      </c>
      <c r="EK71">
        <v>12.525826666666701</v>
      </c>
      <c r="EL71">
        <v>400.00226666666703</v>
      </c>
      <c r="EM71">
        <v>0.95003553333333302</v>
      </c>
      <c r="EN71">
        <v>4.9964306666666701E-2</v>
      </c>
      <c r="EO71">
        <v>0</v>
      </c>
      <c r="EP71">
        <v>1834.21266666667</v>
      </c>
      <c r="EQ71">
        <v>8.4936600000000002</v>
      </c>
      <c r="ER71">
        <v>4202.3059999999996</v>
      </c>
      <c r="ES71">
        <v>3645.7353333333299</v>
      </c>
      <c r="ET71">
        <v>39.066200000000002</v>
      </c>
      <c r="EU71">
        <v>42.120800000000003</v>
      </c>
      <c r="EV71">
        <v>40.75</v>
      </c>
      <c r="EW71">
        <v>42.061999999999998</v>
      </c>
      <c r="EX71">
        <v>41.625</v>
      </c>
      <c r="EY71">
        <v>371.94799999999998</v>
      </c>
      <c r="EZ71">
        <v>19.559999999999999</v>
      </c>
      <c r="FA71">
        <v>0</v>
      </c>
      <c r="FB71">
        <v>299</v>
      </c>
      <c r="FC71">
        <v>0</v>
      </c>
      <c r="FD71">
        <v>1834.212</v>
      </c>
      <c r="FE71">
        <v>2.0884615491258498</v>
      </c>
      <c r="FF71">
        <v>4.2792308228370999</v>
      </c>
      <c r="FG71">
        <v>4202.4787999999999</v>
      </c>
      <c r="FH71">
        <v>15</v>
      </c>
      <c r="FI71">
        <v>1559767791.0999999</v>
      </c>
      <c r="FJ71" t="s">
        <v>644</v>
      </c>
      <c r="FK71">
        <v>1559767789.0999999</v>
      </c>
      <c r="FL71">
        <v>1559767791.0999999</v>
      </c>
      <c r="FM71">
        <v>54</v>
      </c>
      <c r="FN71">
        <v>2.9000000000000001E-2</v>
      </c>
      <c r="FO71">
        <v>0</v>
      </c>
      <c r="FP71">
        <v>1.0580000000000001</v>
      </c>
      <c r="FQ71">
        <v>3.9E-2</v>
      </c>
      <c r="FR71">
        <v>420</v>
      </c>
      <c r="FS71">
        <v>14</v>
      </c>
      <c r="FT71">
        <v>0.08</v>
      </c>
      <c r="FU71">
        <v>0.03</v>
      </c>
      <c r="FV71">
        <v>-17.007809999999999</v>
      </c>
      <c r="FW71">
        <v>-0.109948872180436</v>
      </c>
      <c r="FX71">
        <v>3.6481158150475403E-2</v>
      </c>
      <c r="FY71">
        <v>1</v>
      </c>
      <c r="FZ71">
        <v>402.98371863316902</v>
      </c>
      <c r="GA71">
        <v>8.5714230050522505E-2</v>
      </c>
      <c r="GB71">
        <v>3.2575078357659701E-2</v>
      </c>
      <c r="GC71">
        <v>1</v>
      </c>
      <c r="GD71">
        <v>2.853796</v>
      </c>
      <c r="GE71">
        <v>-7.1043609022551297E-3</v>
      </c>
      <c r="GF71">
        <v>1.1108573265726099E-3</v>
      </c>
      <c r="GG71">
        <v>1</v>
      </c>
      <c r="GH71">
        <v>3</v>
      </c>
      <c r="GI71">
        <v>3</v>
      </c>
      <c r="GJ71" t="s">
        <v>432</v>
      </c>
      <c r="GK71">
        <v>2.96753</v>
      </c>
      <c r="GL71">
        <v>2.8430300000000002</v>
      </c>
      <c r="GM71">
        <v>9.8797999999999997E-2</v>
      </c>
      <c r="GN71">
        <v>0.101586</v>
      </c>
      <c r="GO71">
        <v>9.08022E-2</v>
      </c>
      <c r="GP71">
        <v>7.9232200000000003E-2</v>
      </c>
      <c r="GQ71">
        <v>31350.9</v>
      </c>
      <c r="GR71">
        <v>26942.3</v>
      </c>
      <c r="GS71">
        <v>31985.5</v>
      </c>
      <c r="GT71">
        <v>28497.200000000001</v>
      </c>
      <c r="GU71">
        <v>43995.5</v>
      </c>
      <c r="GV71">
        <v>40098.199999999997</v>
      </c>
      <c r="GW71">
        <v>49815.1</v>
      </c>
      <c r="GX71">
        <v>44857.599999999999</v>
      </c>
      <c r="GY71">
        <v>1.9836</v>
      </c>
      <c r="GZ71">
        <v>1.98725</v>
      </c>
      <c r="HA71">
        <v>5.9008600000000001E-2</v>
      </c>
      <c r="HB71">
        <v>0</v>
      </c>
      <c r="HC71">
        <v>21.374199999999998</v>
      </c>
      <c r="HD71">
        <v>999.9</v>
      </c>
      <c r="HE71">
        <v>50.707999999999998</v>
      </c>
      <c r="HF71">
        <v>26.445</v>
      </c>
      <c r="HG71">
        <v>17.461200000000002</v>
      </c>
      <c r="HH71">
        <v>63.040199999999999</v>
      </c>
      <c r="HI71">
        <v>32.271599999999999</v>
      </c>
      <c r="HJ71">
        <v>1</v>
      </c>
      <c r="HK71">
        <v>-1.1000999999999999E-3</v>
      </c>
      <c r="HL71">
        <v>0.56106999999999996</v>
      </c>
      <c r="HM71">
        <v>20.2942</v>
      </c>
      <c r="HN71">
        <v>5.2355600000000004</v>
      </c>
      <c r="HO71">
        <v>12.0579</v>
      </c>
      <c r="HP71">
        <v>4.9836499999999999</v>
      </c>
      <c r="HQ71">
        <v>3.28695</v>
      </c>
      <c r="HR71">
        <v>9999</v>
      </c>
      <c r="HS71">
        <v>9999</v>
      </c>
      <c r="HT71">
        <v>999.9</v>
      </c>
      <c r="HU71">
        <v>9999</v>
      </c>
      <c r="HV71">
        <v>1.8731599999999999</v>
      </c>
      <c r="HW71">
        <v>1.8791500000000001</v>
      </c>
      <c r="HX71">
        <v>1.8714900000000001</v>
      </c>
      <c r="HY71">
        <v>1.87103</v>
      </c>
      <c r="HZ71">
        <v>1.87104</v>
      </c>
      <c r="IA71">
        <v>1.87225</v>
      </c>
      <c r="IB71">
        <v>1.87408</v>
      </c>
      <c r="IC71">
        <v>1.87531</v>
      </c>
      <c r="ID71">
        <v>5</v>
      </c>
      <c r="IE71">
        <v>0</v>
      </c>
      <c r="IF71">
        <v>0</v>
      </c>
      <c r="IG71">
        <v>0</v>
      </c>
      <c r="IH71" t="s">
        <v>433</v>
      </c>
      <c r="II71" t="s">
        <v>434</v>
      </c>
      <c r="IJ71" t="s">
        <v>435</v>
      </c>
      <c r="IK71" t="s">
        <v>435</v>
      </c>
      <c r="IL71" t="s">
        <v>435</v>
      </c>
      <c r="IM71" t="s">
        <v>435</v>
      </c>
      <c r="IN71">
        <v>0</v>
      </c>
      <c r="IO71">
        <v>100</v>
      </c>
      <c r="IP71">
        <v>100</v>
      </c>
      <c r="IQ71">
        <v>1.0580000000000001</v>
      </c>
      <c r="IR71">
        <v>3.9E-2</v>
      </c>
      <c r="IS71">
        <v>1.0297999999999701</v>
      </c>
      <c r="IT71">
        <v>0</v>
      </c>
      <c r="IU71">
        <v>0</v>
      </c>
      <c r="IV71">
        <v>0</v>
      </c>
      <c r="IW71">
        <v>3.9129999999998298E-2</v>
      </c>
      <c r="IX71">
        <v>0</v>
      </c>
      <c r="IY71">
        <v>0</v>
      </c>
      <c r="IZ71">
        <v>0</v>
      </c>
      <c r="JA71">
        <v>-1</v>
      </c>
      <c r="JB71">
        <v>-1</v>
      </c>
      <c r="JC71">
        <v>-1</v>
      </c>
      <c r="JD71">
        <v>-1</v>
      </c>
      <c r="JE71">
        <v>4.5999999999999996</v>
      </c>
      <c r="JF71">
        <v>4.5</v>
      </c>
      <c r="JG71">
        <v>0.159912</v>
      </c>
      <c r="JH71">
        <v>4.99878</v>
      </c>
      <c r="JI71">
        <v>1.39893</v>
      </c>
      <c r="JJ71">
        <v>2.2692899999999998</v>
      </c>
      <c r="JK71">
        <v>1.5490699999999999</v>
      </c>
      <c r="JL71">
        <v>2.3071299999999999</v>
      </c>
      <c r="JM71">
        <v>30.6524</v>
      </c>
      <c r="JN71">
        <v>24.253900000000002</v>
      </c>
      <c r="JO71">
        <v>2</v>
      </c>
      <c r="JP71">
        <v>480.38299999999998</v>
      </c>
      <c r="JQ71">
        <v>514.20799999999997</v>
      </c>
      <c r="JR71">
        <v>22.000399999999999</v>
      </c>
      <c r="JS71">
        <v>27.0138</v>
      </c>
      <c r="JT71">
        <v>30.0001</v>
      </c>
      <c r="JU71">
        <v>27.352799999999998</v>
      </c>
      <c r="JV71">
        <v>27.3645</v>
      </c>
      <c r="JW71">
        <v>-1</v>
      </c>
      <c r="JX71">
        <v>26.055299999999999</v>
      </c>
      <c r="JY71">
        <v>56.438299999999998</v>
      </c>
      <c r="JZ71">
        <v>22</v>
      </c>
      <c r="KA71">
        <v>400</v>
      </c>
      <c r="KB71">
        <v>14.4527</v>
      </c>
      <c r="KC71">
        <v>102.3</v>
      </c>
      <c r="KD71">
        <v>103.02200000000001</v>
      </c>
    </row>
    <row r="72" spans="1:290" x14ac:dyDescent="0.35">
      <c r="A72">
        <v>54</v>
      </c>
      <c r="B72">
        <v>1559768064.0999999</v>
      </c>
      <c r="C72">
        <v>17101.0999999046</v>
      </c>
      <c r="D72" t="s">
        <v>645</v>
      </c>
      <c r="E72" t="s">
        <v>646</v>
      </c>
      <c r="F72">
        <v>15</v>
      </c>
      <c r="G72">
        <v>1559768055.5999999</v>
      </c>
      <c r="H72">
        <f t="shared" si="0"/>
        <v>2.4186464266777634E-3</v>
      </c>
      <c r="I72">
        <f t="shared" si="1"/>
        <v>2.4186464266777636</v>
      </c>
      <c r="J72">
        <f t="shared" si="2"/>
        <v>13.103361025989393</v>
      </c>
      <c r="K72">
        <f t="shared" si="3"/>
        <v>403.09437500000001</v>
      </c>
      <c r="L72">
        <f t="shared" si="4"/>
        <v>297.84735092603137</v>
      </c>
      <c r="M72">
        <f t="shared" si="5"/>
        <v>29.991978467043779</v>
      </c>
      <c r="N72">
        <f t="shared" si="6"/>
        <v>40.589912173463823</v>
      </c>
      <c r="O72">
        <f t="shared" si="7"/>
        <v>0.21960434068314813</v>
      </c>
      <c r="P72">
        <f t="shared" si="8"/>
        <v>2.9395621173059951</v>
      </c>
      <c r="Q72">
        <f t="shared" si="9"/>
        <v>0.21088018019125351</v>
      </c>
      <c r="R72">
        <f t="shared" si="10"/>
        <v>0.13255506508711021</v>
      </c>
      <c r="S72">
        <f t="shared" si="11"/>
        <v>77.174932464522058</v>
      </c>
      <c r="T72">
        <f t="shared" si="12"/>
        <v>23.306271155945112</v>
      </c>
      <c r="U72">
        <f t="shared" si="13"/>
        <v>23.306271155945112</v>
      </c>
      <c r="V72">
        <f t="shared" si="14"/>
        <v>2.8724176610778342</v>
      </c>
      <c r="W72">
        <f t="shared" si="15"/>
        <v>60.081469146614609</v>
      </c>
      <c r="X72">
        <f t="shared" si="16"/>
        <v>1.7439814673494836</v>
      </c>
      <c r="Y72">
        <f t="shared" si="17"/>
        <v>2.902694444927286</v>
      </c>
      <c r="Z72">
        <f t="shared" si="18"/>
        <v>1.1284361937283507</v>
      </c>
      <c r="AA72">
        <f t="shared" si="19"/>
        <v>-106.66230741648937</v>
      </c>
      <c r="AB72">
        <f t="shared" si="20"/>
        <v>27.536104857723171</v>
      </c>
      <c r="AC72">
        <f t="shared" si="21"/>
        <v>1.9495554345404131</v>
      </c>
      <c r="AD72">
        <f t="shared" si="22"/>
        <v>-1.7146597037260847E-3</v>
      </c>
      <c r="AE72">
        <f t="shared" si="23"/>
        <v>13.121204405267571</v>
      </c>
      <c r="AF72">
        <f t="shared" si="24"/>
        <v>2.4207653032604752</v>
      </c>
      <c r="AG72">
        <f t="shared" si="25"/>
        <v>13.103361025989393</v>
      </c>
      <c r="AH72">
        <v>426.17840005642898</v>
      </c>
      <c r="AI72">
        <v>410.23114545454501</v>
      </c>
      <c r="AJ72">
        <v>2.23606352319805E-4</v>
      </c>
      <c r="AK72">
        <v>67.050625659651899</v>
      </c>
      <c r="AL72">
        <f t="shared" si="26"/>
        <v>2.4186464266777636</v>
      </c>
      <c r="AM72">
        <v>14.4660333687128</v>
      </c>
      <c r="AN72">
        <v>17.3165921212121</v>
      </c>
      <c r="AO72">
        <v>-2.6498361056952201E-6</v>
      </c>
      <c r="AP72">
        <v>78.058655213180202</v>
      </c>
      <c r="AQ72">
        <v>12</v>
      </c>
      <c r="AR72">
        <v>2</v>
      </c>
      <c r="AS72">
        <f t="shared" si="27"/>
        <v>1</v>
      </c>
      <c r="AT72">
        <f t="shared" si="28"/>
        <v>0</v>
      </c>
      <c r="AU72">
        <f t="shared" si="29"/>
        <v>53811.460793974969</v>
      </c>
      <c r="AV72" t="s">
        <v>475</v>
      </c>
      <c r="AW72">
        <v>10180.799999999999</v>
      </c>
      <c r="AX72">
        <v>1165.95461538462</v>
      </c>
      <c r="AY72">
        <v>5702.59</v>
      </c>
      <c r="AZ72">
        <f t="shared" si="30"/>
        <v>0.79553946270297882</v>
      </c>
      <c r="BA72">
        <v>-1.5131041934509299</v>
      </c>
      <c r="BB72" t="s">
        <v>647</v>
      </c>
      <c r="BC72">
        <v>10176.700000000001</v>
      </c>
      <c r="BD72">
        <v>1839.3216</v>
      </c>
      <c r="BE72">
        <v>3429.92</v>
      </c>
      <c r="BF72">
        <f t="shared" si="31"/>
        <v>0.46374212809628212</v>
      </c>
      <c r="BG72">
        <v>0.5</v>
      </c>
      <c r="BH72">
        <f t="shared" si="32"/>
        <v>336.59268123226099</v>
      </c>
      <c r="BI72">
        <f t="shared" si="33"/>
        <v>13.103361025989393</v>
      </c>
      <c r="BJ72">
        <f t="shared" si="34"/>
        <v>78.046103148141114</v>
      </c>
      <c r="BK72">
        <f t="shared" si="35"/>
        <v>4.3424786201320995E-2</v>
      </c>
      <c r="BL72">
        <f t="shared" si="36"/>
        <v>0.66260146009236365</v>
      </c>
      <c r="BM72">
        <f t="shared" si="37"/>
        <v>1026.8422836344207</v>
      </c>
      <c r="BN72" t="s">
        <v>430</v>
      </c>
      <c r="BO72">
        <v>0</v>
      </c>
      <c r="BP72">
        <f t="shared" si="38"/>
        <v>1026.8422836344207</v>
      </c>
      <c r="BQ72">
        <f t="shared" si="39"/>
        <v>0.7006220892515217</v>
      </c>
      <c r="BR72">
        <f t="shared" si="40"/>
        <v>0.66190052413520151</v>
      </c>
      <c r="BS72">
        <f t="shared" si="41"/>
        <v>0.4860548810290663</v>
      </c>
      <c r="BT72">
        <f t="shared" si="42"/>
        <v>0.70257187270123533</v>
      </c>
      <c r="BU72">
        <f t="shared" si="43"/>
        <v>0.50095936907494698</v>
      </c>
      <c r="BV72">
        <f t="shared" si="44"/>
        <v>0.36952072206503217</v>
      </c>
      <c r="BW72">
        <f t="shared" si="45"/>
        <v>0.63047927793496783</v>
      </c>
      <c r="DF72">
        <f t="shared" si="46"/>
        <v>400.00700000000001</v>
      </c>
      <c r="DG72">
        <f t="shared" si="47"/>
        <v>336.59268123226099</v>
      </c>
      <c r="DH72">
        <f t="shared" si="48"/>
        <v>0.84146697740854781</v>
      </c>
      <c r="DI72">
        <f t="shared" si="49"/>
        <v>0.19293395481709583</v>
      </c>
      <c r="DJ72">
        <v>1559768055.5999999</v>
      </c>
      <c r="DK72">
        <v>403.09437500000001</v>
      </c>
      <c r="DL72">
        <v>420.00143750000001</v>
      </c>
      <c r="DM72">
        <v>17.31930625</v>
      </c>
      <c r="DN72">
        <v>14.466275</v>
      </c>
      <c r="DO72">
        <v>402.03937500000001</v>
      </c>
      <c r="DP72">
        <v>17.28130625</v>
      </c>
      <c r="DQ72">
        <v>500.27618749999999</v>
      </c>
      <c r="DR72">
        <v>100.59581249999999</v>
      </c>
      <c r="DS72">
        <v>9.9991487500000004E-2</v>
      </c>
      <c r="DT72">
        <v>23.480025000000001</v>
      </c>
      <c r="DU72">
        <v>22.34883125</v>
      </c>
      <c r="DV72">
        <v>999.9</v>
      </c>
      <c r="DW72">
        <v>0</v>
      </c>
      <c r="DX72">
        <v>0</v>
      </c>
      <c r="DY72">
        <v>9997.6200000000008</v>
      </c>
      <c r="DZ72">
        <v>0</v>
      </c>
      <c r="EA72">
        <v>3.5054400000000001</v>
      </c>
      <c r="EB72">
        <v>-16.903812500000001</v>
      </c>
      <c r="EC72">
        <v>410.20249999999999</v>
      </c>
      <c r="ED72">
        <v>426.16643749999997</v>
      </c>
      <c r="EE72">
        <v>2.8541425</v>
      </c>
      <c r="EF72">
        <v>420.00143750000001</v>
      </c>
      <c r="EG72">
        <v>14.466275</v>
      </c>
      <c r="EH72">
        <v>1.742363125</v>
      </c>
      <c r="EI72">
        <v>1.4552462500000001</v>
      </c>
      <c r="EJ72">
        <v>15.27906875</v>
      </c>
      <c r="EK72">
        <v>12.5058875</v>
      </c>
      <c r="EL72">
        <v>400.00700000000001</v>
      </c>
      <c r="EM72">
        <v>0.95003612500000001</v>
      </c>
      <c r="EN72">
        <v>4.9963674999999999E-2</v>
      </c>
      <c r="EO72">
        <v>0</v>
      </c>
      <c r="EP72">
        <v>1839.2393750000001</v>
      </c>
      <c r="EQ72">
        <v>8.4936600000000002</v>
      </c>
      <c r="ER72">
        <v>4216.2181250000003</v>
      </c>
      <c r="ES72">
        <v>3645.78</v>
      </c>
      <c r="ET72">
        <v>39.077750000000002</v>
      </c>
      <c r="EU72">
        <v>42.125</v>
      </c>
      <c r="EV72">
        <v>40.773249999999997</v>
      </c>
      <c r="EW72">
        <v>42.061999999999998</v>
      </c>
      <c r="EX72">
        <v>41.625</v>
      </c>
      <c r="EY72">
        <v>371.95249999999999</v>
      </c>
      <c r="EZ72">
        <v>19.559999999999999</v>
      </c>
      <c r="FA72">
        <v>0</v>
      </c>
      <c r="FB72">
        <v>298.80000019073498</v>
      </c>
      <c r="FC72">
        <v>0</v>
      </c>
      <c r="FD72">
        <v>1839.3216</v>
      </c>
      <c r="FE72">
        <v>-0.55076925163915802</v>
      </c>
      <c r="FF72">
        <v>-4.9661538106715</v>
      </c>
      <c r="FG72">
        <v>4216.0439999999999</v>
      </c>
      <c r="FH72">
        <v>15</v>
      </c>
      <c r="FI72">
        <v>1559768094.0999999</v>
      </c>
      <c r="FJ72" t="s">
        <v>648</v>
      </c>
      <c r="FK72">
        <v>1559768084.0999999</v>
      </c>
      <c r="FL72">
        <v>1559768094.0999999</v>
      </c>
      <c r="FM72">
        <v>55</v>
      </c>
      <c r="FN72">
        <v>-3.0000000000000001E-3</v>
      </c>
      <c r="FO72">
        <v>-1E-3</v>
      </c>
      <c r="FP72">
        <v>1.0549999999999999</v>
      </c>
      <c r="FQ72">
        <v>3.7999999999999999E-2</v>
      </c>
      <c r="FR72">
        <v>420</v>
      </c>
      <c r="FS72">
        <v>14</v>
      </c>
      <c r="FT72">
        <v>0.11</v>
      </c>
      <c r="FU72">
        <v>0.03</v>
      </c>
      <c r="FV72">
        <v>-16.909034999999999</v>
      </c>
      <c r="FW72">
        <v>0.15142105263158401</v>
      </c>
      <c r="FX72">
        <v>2.7272702011351901E-2</v>
      </c>
      <c r="FY72">
        <v>1</v>
      </c>
      <c r="FZ72">
        <v>403.09538538073701</v>
      </c>
      <c r="GA72">
        <v>0.362143020489332</v>
      </c>
      <c r="GB72">
        <v>3.0243029310858299E-2</v>
      </c>
      <c r="GC72">
        <v>1</v>
      </c>
      <c r="GD72">
        <v>2.8562664999999998</v>
      </c>
      <c r="GE72">
        <v>-5.4752030075190597E-2</v>
      </c>
      <c r="GF72">
        <v>5.7731960602425197E-3</v>
      </c>
      <c r="GG72">
        <v>1</v>
      </c>
      <c r="GH72">
        <v>3</v>
      </c>
      <c r="GI72">
        <v>3</v>
      </c>
      <c r="GJ72" t="s">
        <v>432</v>
      </c>
      <c r="GK72">
        <v>2.9671400000000001</v>
      </c>
      <c r="GL72">
        <v>2.8428599999999999</v>
      </c>
      <c r="GM72">
        <v>9.8819100000000007E-2</v>
      </c>
      <c r="GN72">
        <v>0.101595</v>
      </c>
      <c r="GO72">
        <v>9.07168E-2</v>
      </c>
      <c r="GP72">
        <v>7.9153000000000001E-2</v>
      </c>
      <c r="GQ72">
        <v>31350.799999999999</v>
      </c>
      <c r="GR72">
        <v>26942.3</v>
      </c>
      <c r="GS72">
        <v>31986.2</v>
      </c>
      <c r="GT72">
        <v>28497.5</v>
      </c>
      <c r="GU72">
        <v>44000.4</v>
      </c>
      <c r="GV72">
        <v>40102.1</v>
      </c>
      <c r="GW72">
        <v>49815.9</v>
      </c>
      <c r="GX72">
        <v>44858.1</v>
      </c>
      <c r="GY72">
        <v>1.9836</v>
      </c>
      <c r="GZ72">
        <v>1.9869699999999999</v>
      </c>
      <c r="HA72">
        <v>5.90831E-2</v>
      </c>
      <c r="HB72">
        <v>0</v>
      </c>
      <c r="HC72">
        <v>21.374600000000001</v>
      </c>
      <c r="HD72">
        <v>999.9</v>
      </c>
      <c r="HE72">
        <v>50.780999999999999</v>
      </c>
      <c r="HF72">
        <v>26.434999999999999</v>
      </c>
      <c r="HG72">
        <v>17.478100000000001</v>
      </c>
      <c r="HH72">
        <v>63.130200000000002</v>
      </c>
      <c r="HI72">
        <v>33.036900000000003</v>
      </c>
      <c r="HJ72">
        <v>1</v>
      </c>
      <c r="HK72">
        <v>-1.05437E-3</v>
      </c>
      <c r="HL72">
        <v>0.57315400000000005</v>
      </c>
      <c r="HM72">
        <v>20.2943</v>
      </c>
      <c r="HN72">
        <v>5.2352600000000002</v>
      </c>
      <c r="HO72">
        <v>12.0579</v>
      </c>
      <c r="HP72">
        <v>4.9837999999999996</v>
      </c>
      <c r="HQ72">
        <v>3.2869799999999998</v>
      </c>
      <c r="HR72">
        <v>9999</v>
      </c>
      <c r="HS72">
        <v>9999</v>
      </c>
      <c r="HT72">
        <v>999.9</v>
      </c>
      <c r="HU72">
        <v>9999</v>
      </c>
      <c r="HV72">
        <v>1.8730199999999999</v>
      </c>
      <c r="HW72">
        <v>1.8791199999999999</v>
      </c>
      <c r="HX72">
        <v>1.87147</v>
      </c>
      <c r="HY72">
        <v>1.8710100000000001</v>
      </c>
      <c r="HZ72">
        <v>1.87103</v>
      </c>
      <c r="IA72">
        <v>1.87222</v>
      </c>
      <c r="IB72">
        <v>1.8740699999999999</v>
      </c>
      <c r="IC72">
        <v>1.87531</v>
      </c>
      <c r="ID72">
        <v>5</v>
      </c>
      <c r="IE72">
        <v>0</v>
      </c>
      <c r="IF72">
        <v>0</v>
      </c>
      <c r="IG72">
        <v>0</v>
      </c>
      <c r="IH72" t="s">
        <v>433</v>
      </c>
      <c r="II72" t="s">
        <v>434</v>
      </c>
      <c r="IJ72" t="s">
        <v>435</v>
      </c>
      <c r="IK72" t="s">
        <v>435</v>
      </c>
      <c r="IL72" t="s">
        <v>435</v>
      </c>
      <c r="IM72" t="s">
        <v>435</v>
      </c>
      <c r="IN72">
        <v>0</v>
      </c>
      <c r="IO72">
        <v>100</v>
      </c>
      <c r="IP72">
        <v>100</v>
      </c>
      <c r="IQ72">
        <v>1.0549999999999999</v>
      </c>
      <c r="IR72">
        <v>3.7999999999999999E-2</v>
      </c>
      <c r="IS72">
        <v>1.0580909090909401</v>
      </c>
      <c r="IT72">
        <v>0</v>
      </c>
      <c r="IU72">
        <v>0</v>
      </c>
      <c r="IV72">
        <v>0</v>
      </c>
      <c r="IW72">
        <v>3.91090909090916E-2</v>
      </c>
      <c r="IX72">
        <v>0</v>
      </c>
      <c r="IY72">
        <v>0</v>
      </c>
      <c r="IZ72">
        <v>0</v>
      </c>
      <c r="JA72">
        <v>-1</v>
      </c>
      <c r="JB72">
        <v>-1</v>
      </c>
      <c r="JC72">
        <v>-1</v>
      </c>
      <c r="JD72">
        <v>-1</v>
      </c>
      <c r="JE72">
        <v>4.5999999999999996</v>
      </c>
      <c r="JF72">
        <v>4.5</v>
      </c>
      <c r="JG72">
        <v>0.159912</v>
      </c>
      <c r="JH72">
        <v>4.99878</v>
      </c>
      <c r="JI72">
        <v>1.39893</v>
      </c>
      <c r="JJ72">
        <v>2.2692899999999998</v>
      </c>
      <c r="JK72">
        <v>1.5490699999999999</v>
      </c>
      <c r="JL72">
        <v>2.1581999999999999</v>
      </c>
      <c r="JM72">
        <v>30.6524</v>
      </c>
      <c r="JN72">
        <v>24.245100000000001</v>
      </c>
      <c r="JO72">
        <v>2</v>
      </c>
      <c r="JP72">
        <v>480.38299999999998</v>
      </c>
      <c r="JQ72">
        <v>514.01099999999997</v>
      </c>
      <c r="JR72">
        <v>21.999700000000001</v>
      </c>
      <c r="JS72">
        <v>27.0184</v>
      </c>
      <c r="JT72">
        <v>30.0002</v>
      </c>
      <c r="JU72">
        <v>27.352799999999998</v>
      </c>
      <c r="JV72">
        <v>27.3645</v>
      </c>
      <c r="JW72">
        <v>-1</v>
      </c>
      <c r="JX72">
        <v>26.288</v>
      </c>
      <c r="JY72">
        <v>56.624299999999998</v>
      </c>
      <c r="JZ72">
        <v>22</v>
      </c>
      <c r="KA72">
        <v>400</v>
      </c>
      <c r="KB72">
        <v>14.4534</v>
      </c>
      <c r="KC72">
        <v>102.30200000000001</v>
      </c>
      <c r="KD72">
        <v>103.023</v>
      </c>
    </row>
    <row r="73" spans="1:290" x14ac:dyDescent="0.35">
      <c r="A73">
        <v>55</v>
      </c>
      <c r="B73">
        <v>1559768364.0999999</v>
      </c>
      <c r="C73">
        <v>17401.0999999046</v>
      </c>
      <c r="D73" t="s">
        <v>649</v>
      </c>
      <c r="E73" t="s">
        <v>650</v>
      </c>
      <c r="F73">
        <v>15</v>
      </c>
      <c r="G73">
        <v>1559768356.0999999</v>
      </c>
      <c r="H73">
        <f t="shared" si="0"/>
        <v>2.4108846221734736E-3</v>
      </c>
      <c r="I73">
        <f t="shared" si="1"/>
        <v>2.4108846221734734</v>
      </c>
      <c r="J73">
        <f t="shared" si="2"/>
        <v>13.076606003198114</v>
      </c>
      <c r="K73">
        <f t="shared" si="3"/>
        <v>403.09466666666702</v>
      </c>
      <c r="L73">
        <f t="shared" si="4"/>
        <v>297.76600101308986</v>
      </c>
      <c r="M73">
        <f t="shared" si="5"/>
        <v>29.981540441821661</v>
      </c>
      <c r="N73">
        <f t="shared" si="6"/>
        <v>40.586900483705733</v>
      </c>
      <c r="O73">
        <f t="shared" si="7"/>
        <v>0.2189448755817483</v>
      </c>
      <c r="P73">
        <f t="shared" si="8"/>
        <v>2.9402135487271166</v>
      </c>
      <c r="Q73">
        <f t="shared" si="9"/>
        <v>0.21027376020601776</v>
      </c>
      <c r="R73">
        <f t="shared" si="10"/>
        <v>0.13217155101900785</v>
      </c>
      <c r="S73">
        <f t="shared" si="11"/>
        <v>77.178256900980841</v>
      </c>
      <c r="T73">
        <f t="shared" si="12"/>
        <v>23.309531714262206</v>
      </c>
      <c r="U73">
        <f t="shared" si="13"/>
        <v>23.309531714262206</v>
      </c>
      <c r="V73">
        <f t="shared" si="14"/>
        <v>2.872983263516415</v>
      </c>
      <c r="W73">
        <f t="shared" si="15"/>
        <v>60.112945290879551</v>
      </c>
      <c r="X73">
        <f t="shared" si="16"/>
        <v>1.7450201739154692</v>
      </c>
      <c r="Y73">
        <f t="shared" si="17"/>
        <v>2.9029024704604303</v>
      </c>
      <c r="Z73">
        <f t="shared" si="18"/>
        <v>1.1279630896009458</v>
      </c>
      <c r="AA73">
        <f t="shared" si="19"/>
        <v>-106.32001183785019</v>
      </c>
      <c r="AB73">
        <f t="shared" si="20"/>
        <v>27.213732918076424</v>
      </c>
      <c r="AC73">
        <f t="shared" si="21"/>
        <v>1.9263479927690195</v>
      </c>
      <c r="AD73">
        <f t="shared" si="22"/>
        <v>-1.674026023898989E-3</v>
      </c>
      <c r="AE73">
        <f t="shared" si="23"/>
        <v>13.047587662075337</v>
      </c>
      <c r="AF73">
        <f t="shared" si="24"/>
        <v>2.4095140666479491</v>
      </c>
      <c r="AG73">
        <f t="shared" si="25"/>
        <v>13.076606003198114</v>
      </c>
      <c r="AH73">
        <v>426.08139477620199</v>
      </c>
      <c r="AI73">
        <v>410.17267878787902</v>
      </c>
      <c r="AJ73">
        <v>-9.6687841327174604E-4</v>
      </c>
      <c r="AK73">
        <v>67.050468380864004</v>
      </c>
      <c r="AL73">
        <f t="shared" si="26"/>
        <v>2.4108846221734734</v>
      </c>
      <c r="AM73">
        <v>14.4911298754492</v>
      </c>
      <c r="AN73">
        <v>17.332495151515101</v>
      </c>
      <c r="AO73">
        <v>8.5687003671135695E-7</v>
      </c>
      <c r="AP73">
        <v>78.057284589042197</v>
      </c>
      <c r="AQ73">
        <v>12</v>
      </c>
      <c r="AR73">
        <v>2</v>
      </c>
      <c r="AS73">
        <f t="shared" si="27"/>
        <v>1</v>
      </c>
      <c r="AT73">
        <f t="shared" si="28"/>
        <v>0</v>
      </c>
      <c r="AU73">
        <f t="shared" si="29"/>
        <v>53830.213955635947</v>
      </c>
      <c r="AV73" t="s">
        <v>475</v>
      </c>
      <c r="AW73">
        <v>10180.799999999999</v>
      </c>
      <c r="AX73">
        <v>1165.95461538462</v>
      </c>
      <c r="AY73">
        <v>5702.59</v>
      </c>
      <c r="AZ73">
        <f t="shared" si="30"/>
        <v>0.79553946270297882</v>
      </c>
      <c r="BA73">
        <v>-1.5131041934509299</v>
      </c>
      <c r="BB73" t="s">
        <v>651</v>
      </c>
      <c r="BC73">
        <v>10176.700000000001</v>
      </c>
      <c r="BD73">
        <v>1844.4776923076899</v>
      </c>
      <c r="BE73">
        <v>3421.47</v>
      </c>
      <c r="BF73">
        <f t="shared" si="31"/>
        <v>0.46091075113688262</v>
      </c>
      <c r="BG73">
        <v>0.5</v>
      </c>
      <c r="BH73">
        <f t="shared" si="32"/>
        <v>336.60735611715734</v>
      </c>
      <c r="BI73">
        <f t="shared" si="33"/>
        <v>13.076606003198114</v>
      </c>
      <c r="BJ73">
        <f t="shared" si="34"/>
        <v>77.572974673079571</v>
      </c>
      <c r="BK73">
        <f t="shared" si="35"/>
        <v>4.3343408667429854E-2</v>
      </c>
      <c r="BL73">
        <f t="shared" si="36"/>
        <v>0.66670758475158354</v>
      </c>
      <c r="BM73">
        <f t="shared" si="37"/>
        <v>1026.0836248642838</v>
      </c>
      <c r="BN73" t="s">
        <v>430</v>
      </c>
      <c r="BO73">
        <v>0</v>
      </c>
      <c r="BP73">
        <f t="shared" si="38"/>
        <v>1026.0836248642838</v>
      </c>
      <c r="BQ73">
        <f t="shared" si="39"/>
        <v>0.70010445075821681</v>
      </c>
      <c r="BR73">
        <f t="shared" si="40"/>
        <v>0.65834569489983097</v>
      </c>
      <c r="BS73">
        <f t="shared" si="41"/>
        <v>0.48778293388593963</v>
      </c>
      <c r="BT73">
        <f t="shared" si="42"/>
        <v>0.69917160328357741</v>
      </c>
      <c r="BU73">
        <f t="shared" si="43"/>
        <v>0.50282198294703728</v>
      </c>
      <c r="BV73">
        <f t="shared" si="44"/>
        <v>0.36623795443763313</v>
      </c>
      <c r="BW73">
        <f t="shared" si="45"/>
        <v>0.63376204556236693</v>
      </c>
      <c r="DF73">
        <f t="shared" si="46"/>
        <v>400.02446666666702</v>
      </c>
      <c r="DG73">
        <f t="shared" si="47"/>
        <v>336.60735611715734</v>
      </c>
      <c r="DH73">
        <f t="shared" si="48"/>
        <v>0.84146692056625128</v>
      </c>
      <c r="DI73">
        <f t="shared" si="49"/>
        <v>0.19293384113250267</v>
      </c>
      <c r="DJ73">
        <v>1559768356.0999999</v>
      </c>
      <c r="DK73">
        <v>403.09466666666702</v>
      </c>
      <c r="DL73">
        <v>419.90813333333301</v>
      </c>
      <c r="DM73">
        <v>17.330919999999999</v>
      </c>
      <c r="DN73">
        <v>14.491160000000001</v>
      </c>
      <c r="DO73">
        <v>402.02166666666699</v>
      </c>
      <c r="DP73">
        <v>17.292919999999999</v>
      </c>
      <c r="DQ73">
        <v>500.2722</v>
      </c>
      <c r="DR73">
        <v>100.588266666667</v>
      </c>
      <c r="DS73">
        <v>9.9993040000000005E-2</v>
      </c>
      <c r="DT73">
        <v>23.481213333333301</v>
      </c>
      <c r="DU73">
        <v>22.341953333333301</v>
      </c>
      <c r="DV73">
        <v>999.9</v>
      </c>
      <c r="DW73">
        <v>0</v>
      </c>
      <c r="DX73">
        <v>0</v>
      </c>
      <c r="DY73">
        <v>10002.0766666667</v>
      </c>
      <c r="DZ73">
        <v>0</v>
      </c>
      <c r="EA73">
        <v>3.45221</v>
      </c>
      <c r="EB73">
        <v>-16.8312733333333</v>
      </c>
      <c r="EC73">
        <v>410.18599999999998</v>
      </c>
      <c r="ED73">
        <v>426.08246666666702</v>
      </c>
      <c r="EE73">
        <v>2.8399740000000002</v>
      </c>
      <c r="EF73">
        <v>419.90813333333301</v>
      </c>
      <c r="EG73">
        <v>14.491160000000001</v>
      </c>
      <c r="EH73">
        <v>1.74331066666667</v>
      </c>
      <c r="EI73">
        <v>1.4576420000000001</v>
      </c>
      <c r="EJ73">
        <v>15.287559999999999</v>
      </c>
      <c r="EK73">
        <v>12.530953333333301</v>
      </c>
      <c r="EL73">
        <v>400.02446666666702</v>
      </c>
      <c r="EM73">
        <v>0.95003760000000004</v>
      </c>
      <c r="EN73">
        <v>4.99621933333333E-2</v>
      </c>
      <c r="EO73">
        <v>0</v>
      </c>
      <c r="EP73">
        <v>1844.4933333333299</v>
      </c>
      <c r="EQ73">
        <v>8.4936600000000002</v>
      </c>
      <c r="ER73">
        <v>4222.1066666666702</v>
      </c>
      <c r="ES73">
        <v>3645.94266666667</v>
      </c>
      <c r="ET73">
        <v>39.099800000000002</v>
      </c>
      <c r="EU73">
        <v>42.125</v>
      </c>
      <c r="EV73">
        <v>40.791333333333299</v>
      </c>
      <c r="EW73">
        <v>42.061999999999998</v>
      </c>
      <c r="EX73">
        <v>41.625</v>
      </c>
      <c r="EY73">
        <v>371.96800000000002</v>
      </c>
      <c r="EZ73">
        <v>19.559999999999999</v>
      </c>
      <c r="FA73">
        <v>0</v>
      </c>
      <c r="FB73">
        <v>298.60000014305098</v>
      </c>
      <c r="FC73">
        <v>0</v>
      </c>
      <c r="FD73">
        <v>1844.4776923076899</v>
      </c>
      <c r="FE73">
        <v>-0.65982905343055998</v>
      </c>
      <c r="FF73">
        <v>-0.53162384618500802</v>
      </c>
      <c r="FG73">
        <v>4221.8442307692303</v>
      </c>
      <c r="FH73">
        <v>15</v>
      </c>
      <c r="FI73">
        <v>1559768390.0999999</v>
      </c>
      <c r="FJ73" t="s">
        <v>652</v>
      </c>
      <c r="FK73">
        <v>1559768385.0999999</v>
      </c>
      <c r="FL73">
        <v>1559768390.0999999</v>
      </c>
      <c r="FM73">
        <v>56</v>
      </c>
      <c r="FN73">
        <v>1.7000000000000001E-2</v>
      </c>
      <c r="FO73">
        <v>0</v>
      </c>
      <c r="FP73">
        <v>1.073</v>
      </c>
      <c r="FQ73">
        <v>3.7999999999999999E-2</v>
      </c>
      <c r="FR73">
        <v>420</v>
      </c>
      <c r="FS73">
        <v>14</v>
      </c>
      <c r="FT73">
        <v>0.16</v>
      </c>
      <c r="FU73">
        <v>0.03</v>
      </c>
      <c r="FV73">
        <v>-16.821200000000001</v>
      </c>
      <c r="FW73">
        <v>-0.17454135338343801</v>
      </c>
      <c r="FX73">
        <v>2.6855632556318901E-2</v>
      </c>
      <c r="FY73">
        <v>1</v>
      </c>
      <c r="FZ73">
        <v>403.07638545905297</v>
      </c>
      <c r="GA73">
        <v>0.119785562645433</v>
      </c>
      <c r="GB73">
        <v>1.4677876078496899E-2</v>
      </c>
      <c r="GC73">
        <v>1</v>
      </c>
      <c r="GD73">
        <v>2.8397250000000001</v>
      </c>
      <c r="GE73">
        <v>1.2612631578947899E-2</v>
      </c>
      <c r="GF73">
        <v>1.59927014603539E-3</v>
      </c>
      <c r="GG73">
        <v>1</v>
      </c>
      <c r="GH73">
        <v>3</v>
      </c>
      <c r="GI73">
        <v>3</v>
      </c>
      <c r="GJ73" t="s">
        <v>432</v>
      </c>
      <c r="GK73">
        <v>2.9670399999999999</v>
      </c>
      <c r="GL73">
        <v>2.8428800000000001</v>
      </c>
      <c r="GM73">
        <v>9.8791199999999996E-2</v>
      </c>
      <c r="GN73">
        <v>0.101565</v>
      </c>
      <c r="GO73">
        <v>9.0764600000000001E-2</v>
      </c>
      <c r="GP73">
        <v>7.9248600000000002E-2</v>
      </c>
      <c r="GQ73">
        <v>31348.3</v>
      </c>
      <c r="GR73">
        <v>26943.200000000001</v>
      </c>
      <c r="GS73">
        <v>31982.7</v>
      </c>
      <c r="GT73">
        <v>28497.599999999999</v>
      </c>
      <c r="GU73">
        <v>43993.599999999999</v>
      </c>
      <c r="GV73">
        <v>40097.9</v>
      </c>
      <c r="GW73">
        <v>49810.9</v>
      </c>
      <c r="GX73">
        <v>44858.1</v>
      </c>
      <c r="GY73">
        <v>1.9835</v>
      </c>
      <c r="GZ73">
        <v>1.98692</v>
      </c>
      <c r="HA73">
        <v>6.09308E-2</v>
      </c>
      <c r="HB73">
        <v>0</v>
      </c>
      <c r="HC73">
        <v>21.345600000000001</v>
      </c>
      <c r="HD73">
        <v>999.9</v>
      </c>
      <c r="HE73">
        <v>50.780999999999999</v>
      </c>
      <c r="HF73">
        <v>26.434999999999999</v>
      </c>
      <c r="HG73">
        <v>17.477799999999998</v>
      </c>
      <c r="HH73">
        <v>63.130299999999998</v>
      </c>
      <c r="HI73">
        <v>32.255600000000001</v>
      </c>
      <c r="HJ73">
        <v>1</v>
      </c>
      <c r="HK73">
        <v>4.1158500000000001E-4</v>
      </c>
      <c r="HL73">
        <v>0.58235800000000004</v>
      </c>
      <c r="HM73">
        <v>20.294</v>
      </c>
      <c r="HN73">
        <v>5.2348100000000004</v>
      </c>
      <c r="HO73">
        <v>12.0579</v>
      </c>
      <c r="HP73">
        <v>4.9836999999999998</v>
      </c>
      <c r="HQ73">
        <v>3.2869999999999999</v>
      </c>
      <c r="HR73">
        <v>9999</v>
      </c>
      <c r="HS73">
        <v>9999</v>
      </c>
      <c r="HT73">
        <v>999.9</v>
      </c>
      <c r="HU73">
        <v>9999</v>
      </c>
      <c r="HV73">
        <v>1.87304</v>
      </c>
      <c r="HW73">
        <v>1.8791199999999999</v>
      </c>
      <c r="HX73">
        <v>1.8714900000000001</v>
      </c>
      <c r="HY73">
        <v>1.87103</v>
      </c>
      <c r="HZ73">
        <v>1.87103</v>
      </c>
      <c r="IA73">
        <v>1.8722300000000001</v>
      </c>
      <c r="IB73">
        <v>1.87408</v>
      </c>
      <c r="IC73">
        <v>1.87531</v>
      </c>
      <c r="ID73">
        <v>5</v>
      </c>
      <c r="IE73">
        <v>0</v>
      </c>
      <c r="IF73">
        <v>0</v>
      </c>
      <c r="IG73">
        <v>0</v>
      </c>
      <c r="IH73" t="s">
        <v>433</v>
      </c>
      <c r="II73" t="s">
        <v>434</v>
      </c>
      <c r="IJ73" t="s">
        <v>435</v>
      </c>
      <c r="IK73" t="s">
        <v>435</v>
      </c>
      <c r="IL73" t="s">
        <v>435</v>
      </c>
      <c r="IM73" t="s">
        <v>435</v>
      </c>
      <c r="IN73">
        <v>0</v>
      </c>
      <c r="IO73">
        <v>100</v>
      </c>
      <c r="IP73">
        <v>100</v>
      </c>
      <c r="IQ73">
        <v>1.073</v>
      </c>
      <c r="IR73">
        <v>3.7999999999999999E-2</v>
      </c>
      <c r="IS73">
        <v>1.0552000000000701</v>
      </c>
      <c r="IT73">
        <v>0</v>
      </c>
      <c r="IU73">
        <v>0</v>
      </c>
      <c r="IV73">
        <v>0</v>
      </c>
      <c r="IW73">
        <v>3.8220000000000802E-2</v>
      </c>
      <c r="IX73">
        <v>0</v>
      </c>
      <c r="IY73">
        <v>0</v>
      </c>
      <c r="IZ73">
        <v>0</v>
      </c>
      <c r="JA73">
        <v>-1</v>
      </c>
      <c r="JB73">
        <v>-1</v>
      </c>
      <c r="JC73">
        <v>-1</v>
      </c>
      <c r="JD73">
        <v>-1</v>
      </c>
      <c r="JE73">
        <v>4.7</v>
      </c>
      <c r="JF73">
        <v>4.5</v>
      </c>
      <c r="JG73">
        <v>0.159912</v>
      </c>
      <c r="JH73">
        <v>4.99878</v>
      </c>
      <c r="JI73">
        <v>1.39893</v>
      </c>
      <c r="JJ73">
        <v>2.2692899999999998</v>
      </c>
      <c r="JK73">
        <v>1.5478499999999999</v>
      </c>
      <c r="JL73">
        <v>2.2814899999999998</v>
      </c>
      <c r="JM73">
        <v>30.6309</v>
      </c>
      <c r="JN73">
        <v>24.245100000000001</v>
      </c>
      <c r="JO73">
        <v>2</v>
      </c>
      <c r="JP73">
        <v>480.42</v>
      </c>
      <c r="JQ73">
        <v>514.08699999999999</v>
      </c>
      <c r="JR73">
        <v>21.999600000000001</v>
      </c>
      <c r="JS73">
        <v>27.034400000000002</v>
      </c>
      <c r="JT73">
        <v>30.0002</v>
      </c>
      <c r="JU73">
        <v>27.3644</v>
      </c>
      <c r="JV73">
        <v>27.376000000000001</v>
      </c>
      <c r="JW73">
        <v>-1</v>
      </c>
      <c r="JX73">
        <v>26.1191</v>
      </c>
      <c r="JY73">
        <v>56.654200000000003</v>
      </c>
      <c r="JZ73">
        <v>22</v>
      </c>
      <c r="KA73">
        <v>400</v>
      </c>
      <c r="KB73">
        <v>14.485300000000001</v>
      </c>
      <c r="KC73">
        <v>102.291</v>
      </c>
      <c r="KD73">
        <v>103.023</v>
      </c>
    </row>
    <row r="74" spans="1:290" x14ac:dyDescent="0.35">
      <c r="A74">
        <v>56</v>
      </c>
      <c r="B74">
        <v>1559768964</v>
      </c>
      <c r="C74">
        <v>18001</v>
      </c>
      <c r="D74" t="s">
        <v>653</v>
      </c>
      <c r="E74" t="s">
        <v>654</v>
      </c>
      <c r="F74">
        <v>15</v>
      </c>
      <c r="G74">
        <v>1559768955.5</v>
      </c>
      <c r="H74">
        <f t="shared" si="0"/>
        <v>2.3877353733921321E-3</v>
      </c>
      <c r="I74">
        <f t="shared" si="1"/>
        <v>2.387735373392132</v>
      </c>
      <c r="J74">
        <f t="shared" si="2"/>
        <v>12.938742029120716</v>
      </c>
      <c r="K74">
        <f t="shared" si="3"/>
        <v>405.12368750000002</v>
      </c>
      <c r="L74">
        <f t="shared" si="4"/>
        <v>299.8939303254686</v>
      </c>
      <c r="M74">
        <f t="shared" si="5"/>
        <v>30.195198640405817</v>
      </c>
      <c r="N74">
        <f t="shared" si="6"/>
        <v>40.790389471104668</v>
      </c>
      <c r="O74">
        <f t="shared" si="7"/>
        <v>0.21686397092345852</v>
      </c>
      <c r="P74">
        <f t="shared" si="8"/>
        <v>2.9388928375304961</v>
      </c>
      <c r="Q74">
        <f t="shared" si="9"/>
        <v>0.20834978879672761</v>
      </c>
      <c r="R74">
        <f t="shared" si="10"/>
        <v>0.13095573107460567</v>
      </c>
      <c r="S74">
        <f t="shared" si="11"/>
        <v>77.17172621462602</v>
      </c>
      <c r="T74">
        <f t="shared" si="12"/>
        <v>23.318937536867409</v>
      </c>
      <c r="U74">
        <f t="shared" si="13"/>
        <v>23.318937536867409</v>
      </c>
      <c r="V74">
        <f t="shared" si="14"/>
        <v>2.8746154183531023</v>
      </c>
      <c r="W74">
        <f t="shared" si="15"/>
        <v>60.175744923518259</v>
      </c>
      <c r="X74">
        <f t="shared" si="16"/>
        <v>1.7472118393268481</v>
      </c>
      <c r="Y74">
        <f t="shared" si="17"/>
        <v>2.903515098230204</v>
      </c>
      <c r="Z74">
        <f t="shared" si="18"/>
        <v>1.1274035790262542</v>
      </c>
      <c r="AA74">
        <f t="shared" si="19"/>
        <v>-105.29912996659303</v>
      </c>
      <c r="AB74">
        <f t="shared" si="20"/>
        <v>26.265648849824036</v>
      </c>
      <c r="AC74">
        <f t="shared" si="21"/>
        <v>1.8601940257709693</v>
      </c>
      <c r="AD74">
        <f t="shared" si="22"/>
        <v>-1.5608763720074137E-3</v>
      </c>
      <c r="AE74">
        <f t="shared" si="23"/>
        <v>13.019568606669944</v>
      </c>
      <c r="AF74">
        <f t="shared" si="24"/>
        <v>2.3954507492764376</v>
      </c>
      <c r="AG74">
        <f t="shared" si="25"/>
        <v>12.938742029120716</v>
      </c>
      <c r="AH74">
        <v>428.11298769645799</v>
      </c>
      <c r="AI74">
        <v>412.36050909090898</v>
      </c>
      <c r="AJ74">
        <v>1.0661191185805999E-3</v>
      </c>
      <c r="AK74">
        <v>67.051324086380902</v>
      </c>
      <c r="AL74">
        <f t="shared" si="26"/>
        <v>2.387735373392132</v>
      </c>
      <c r="AM74">
        <v>14.530748992141699</v>
      </c>
      <c r="AN74">
        <v>17.3447884848485</v>
      </c>
      <c r="AO74">
        <v>-3.31785055170975E-6</v>
      </c>
      <c r="AP74">
        <v>78.064251919981402</v>
      </c>
      <c r="AQ74">
        <v>11</v>
      </c>
      <c r="AR74">
        <v>2</v>
      </c>
      <c r="AS74">
        <f t="shared" si="27"/>
        <v>1</v>
      </c>
      <c r="AT74">
        <f t="shared" si="28"/>
        <v>0</v>
      </c>
      <c r="AU74">
        <f t="shared" si="29"/>
        <v>53790.746572140932</v>
      </c>
      <c r="AV74" t="s">
        <v>475</v>
      </c>
      <c r="AW74">
        <v>10180.799999999999</v>
      </c>
      <c r="AX74">
        <v>1165.95461538462</v>
      </c>
      <c r="AY74">
        <v>5702.59</v>
      </c>
      <c r="AZ74">
        <f t="shared" si="30"/>
        <v>0.79553946270297882</v>
      </c>
      <c r="BA74">
        <v>-1.5131041934509299</v>
      </c>
      <c r="BB74" t="s">
        <v>655</v>
      </c>
      <c r="BC74">
        <v>10174.5</v>
      </c>
      <c r="BD74">
        <v>1849.144</v>
      </c>
      <c r="BE74">
        <v>3407.84</v>
      </c>
      <c r="BF74">
        <f t="shared" si="31"/>
        <v>0.4573853232546129</v>
      </c>
      <c r="BG74">
        <v>0.5</v>
      </c>
      <c r="BH74">
        <f t="shared" si="32"/>
        <v>336.57850623231298</v>
      </c>
      <c r="BI74">
        <f t="shared" si="33"/>
        <v>12.938742029120716</v>
      </c>
      <c r="BJ74">
        <f t="shared" si="34"/>
        <v>76.973034436810607</v>
      </c>
      <c r="BK74">
        <f t="shared" si="35"/>
        <v>4.293751964243582E-2</v>
      </c>
      <c r="BL74">
        <f t="shared" si="36"/>
        <v>0.67337374994131172</v>
      </c>
      <c r="BM74">
        <f t="shared" si="37"/>
        <v>1024.8543504878255</v>
      </c>
      <c r="BN74" t="s">
        <v>430</v>
      </c>
      <c r="BO74">
        <v>0</v>
      </c>
      <c r="BP74">
        <f t="shared" si="38"/>
        <v>1024.8543504878255</v>
      </c>
      <c r="BQ74">
        <f t="shared" si="39"/>
        <v>0.69926570775393637</v>
      </c>
      <c r="BR74">
        <f t="shared" si="40"/>
        <v>0.65409374173910095</v>
      </c>
      <c r="BS74">
        <f t="shared" si="41"/>
        <v>0.49056855109786113</v>
      </c>
      <c r="BT74">
        <f t="shared" si="42"/>
        <v>0.69526123444861632</v>
      </c>
      <c r="BU74">
        <f t="shared" si="43"/>
        <v>0.5058264121868703</v>
      </c>
      <c r="BV74">
        <f t="shared" si="44"/>
        <v>0.36251953165798761</v>
      </c>
      <c r="BW74">
        <f t="shared" si="45"/>
        <v>0.63748046834201233</v>
      </c>
      <c r="DF74">
        <f t="shared" si="46"/>
        <v>399.99012499999998</v>
      </c>
      <c r="DG74">
        <f t="shared" si="47"/>
        <v>336.57850623231298</v>
      </c>
      <c r="DH74">
        <f t="shared" si="48"/>
        <v>0.84146703929831512</v>
      </c>
      <c r="DI74">
        <f t="shared" si="49"/>
        <v>0.19293407859663042</v>
      </c>
      <c r="DJ74">
        <v>1559768955.5</v>
      </c>
      <c r="DK74">
        <v>405.12368750000002</v>
      </c>
      <c r="DL74">
        <v>421.90237500000001</v>
      </c>
      <c r="DM74">
        <v>17.353031250000001</v>
      </c>
      <c r="DN74">
        <v>14.529943749999999</v>
      </c>
      <c r="DO74">
        <v>404.0716875</v>
      </c>
      <c r="DP74">
        <v>17.313031250000002</v>
      </c>
      <c r="DQ74">
        <v>500.27831250000003</v>
      </c>
      <c r="DR74">
        <v>100.58625000000001</v>
      </c>
      <c r="DS74">
        <v>0.10001133125</v>
      </c>
      <c r="DT74">
        <v>23.484712500000001</v>
      </c>
      <c r="DU74">
        <v>22.349775000000001</v>
      </c>
      <c r="DV74">
        <v>999.9</v>
      </c>
      <c r="DW74">
        <v>0</v>
      </c>
      <c r="DX74">
        <v>0</v>
      </c>
      <c r="DY74">
        <v>9994.7631249999995</v>
      </c>
      <c r="DZ74">
        <v>0</v>
      </c>
      <c r="EA74">
        <v>3.3284099999999999</v>
      </c>
      <c r="EB74">
        <v>-16.757906250000001</v>
      </c>
      <c r="EC74">
        <v>412.29843749999998</v>
      </c>
      <c r="ED74">
        <v>428.12281250000001</v>
      </c>
      <c r="EE74">
        <v>2.8214062499999999</v>
      </c>
      <c r="EF74">
        <v>421.90237500000001</v>
      </c>
      <c r="EG74">
        <v>14.529943749999999</v>
      </c>
      <c r="EH74">
        <v>1.7453062500000001</v>
      </c>
      <c r="EI74">
        <v>1.4615100000000001</v>
      </c>
      <c r="EJ74">
        <v>15.305356250000001</v>
      </c>
      <c r="EK74">
        <v>12.5713375</v>
      </c>
      <c r="EL74">
        <v>399.99012499999998</v>
      </c>
      <c r="EM74">
        <v>0.95003400000000005</v>
      </c>
      <c r="EN74">
        <v>4.9965918749999998E-2</v>
      </c>
      <c r="EO74">
        <v>0</v>
      </c>
      <c r="EP74">
        <v>1849.2306249999999</v>
      </c>
      <c r="EQ74">
        <v>8.4936600000000002</v>
      </c>
      <c r="ER74">
        <v>4229.3318749999999</v>
      </c>
      <c r="ES74">
        <v>3645.62</v>
      </c>
      <c r="ET74">
        <v>39.061999999999998</v>
      </c>
      <c r="EU74">
        <v>42.117125000000001</v>
      </c>
      <c r="EV74">
        <v>40.75</v>
      </c>
      <c r="EW74">
        <v>42.061999999999998</v>
      </c>
      <c r="EX74">
        <v>41.561999999999998</v>
      </c>
      <c r="EY74">
        <v>371.93562500000002</v>
      </c>
      <c r="EZ74">
        <v>19.559999999999999</v>
      </c>
      <c r="FA74">
        <v>0</v>
      </c>
      <c r="FB74">
        <v>599</v>
      </c>
      <c r="FC74">
        <v>0</v>
      </c>
      <c r="FD74">
        <v>1849.144</v>
      </c>
      <c r="FE74">
        <v>-2.88999998780089</v>
      </c>
      <c r="FF74">
        <v>-0.16230772618717901</v>
      </c>
      <c r="FG74">
        <v>4229.1963999999998</v>
      </c>
      <c r="FH74">
        <v>15</v>
      </c>
      <c r="FI74">
        <v>1559768992</v>
      </c>
      <c r="FJ74" t="s">
        <v>656</v>
      </c>
      <c r="FK74">
        <v>1559768986</v>
      </c>
      <c r="FL74">
        <v>1559768992</v>
      </c>
      <c r="FM74">
        <v>57</v>
      </c>
      <c r="FN74">
        <v>-2.1000000000000001E-2</v>
      </c>
      <c r="FO74">
        <v>2E-3</v>
      </c>
      <c r="FP74">
        <v>1.052</v>
      </c>
      <c r="FQ74">
        <v>0.04</v>
      </c>
      <c r="FR74">
        <v>422</v>
      </c>
      <c r="FS74">
        <v>15</v>
      </c>
      <c r="FT74">
        <v>0.1</v>
      </c>
      <c r="FU74">
        <v>0.02</v>
      </c>
      <c r="FV74">
        <v>-16.769928571428601</v>
      </c>
      <c r="FW74">
        <v>0.24017922077918999</v>
      </c>
      <c r="FX74">
        <v>3.2675972574255099E-2</v>
      </c>
      <c r="FY74">
        <v>1</v>
      </c>
      <c r="FZ74">
        <v>405.13748548084402</v>
      </c>
      <c r="GA74">
        <v>0.19747054526046501</v>
      </c>
      <c r="GB74">
        <v>2.4310494017233401E-2</v>
      </c>
      <c r="GC74">
        <v>1</v>
      </c>
      <c r="GD74">
        <v>2.8237780952381</v>
      </c>
      <c r="GE74">
        <v>-5.4804935064936798E-2</v>
      </c>
      <c r="GF74">
        <v>6.2221559722744997E-3</v>
      </c>
      <c r="GG74">
        <v>1</v>
      </c>
      <c r="GH74">
        <v>3</v>
      </c>
      <c r="GI74">
        <v>3</v>
      </c>
      <c r="GJ74" t="s">
        <v>432</v>
      </c>
      <c r="GK74">
        <v>2.9669500000000002</v>
      </c>
      <c r="GL74">
        <v>2.8428</v>
      </c>
      <c r="GM74">
        <v>9.9180199999999996E-2</v>
      </c>
      <c r="GN74">
        <v>0.10191500000000001</v>
      </c>
      <c r="GO74">
        <v>9.0802499999999994E-2</v>
      </c>
      <c r="GP74">
        <v>7.9392199999999996E-2</v>
      </c>
      <c r="GQ74">
        <v>31333</v>
      </c>
      <c r="GR74">
        <v>26931.599999999999</v>
      </c>
      <c r="GS74">
        <v>31981.200000000001</v>
      </c>
      <c r="GT74">
        <v>28496.6</v>
      </c>
      <c r="GU74">
        <v>43988.800000000003</v>
      </c>
      <c r="GV74">
        <v>40091.1</v>
      </c>
      <c r="GW74">
        <v>49807.4</v>
      </c>
      <c r="GX74">
        <v>44857.5</v>
      </c>
      <c r="GY74">
        <v>1.9835799999999999</v>
      </c>
      <c r="GZ74">
        <v>1.98638</v>
      </c>
      <c r="HA74">
        <v>6.02566E-2</v>
      </c>
      <c r="HB74">
        <v>0</v>
      </c>
      <c r="HC74">
        <v>21.365400000000001</v>
      </c>
      <c r="HD74">
        <v>999.9</v>
      </c>
      <c r="HE74">
        <v>50.951999999999998</v>
      </c>
      <c r="HF74">
        <v>26.405000000000001</v>
      </c>
      <c r="HG74">
        <v>17.5078</v>
      </c>
      <c r="HH74">
        <v>63.160499999999999</v>
      </c>
      <c r="HI74">
        <v>32.832500000000003</v>
      </c>
      <c r="HJ74">
        <v>1</v>
      </c>
      <c r="HK74">
        <v>2.6905499999999999E-3</v>
      </c>
      <c r="HL74">
        <v>0.59119299999999997</v>
      </c>
      <c r="HM74">
        <v>20.2942</v>
      </c>
      <c r="HN74">
        <v>5.2349600000000001</v>
      </c>
      <c r="HO74">
        <v>12.0579</v>
      </c>
      <c r="HP74">
        <v>4.9836999999999998</v>
      </c>
      <c r="HQ74">
        <v>3.2869999999999999</v>
      </c>
      <c r="HR74">
        <v>9999</v>
      </c>
      <c r="HS74">
        <v>9999</v>
      </c>
      <c r="HT74">
        <v>999.9</v>
      </c>
      <c r="HU74">
        <v>9999</v>
      </c>
      <c r="HV74">
        <v>1.8730199999999999</v>
      </c>
      <c r="HW74">
        <v>1.8791199999999999</v>
      </c>
      <c r="HX74">
        <v>1.8714900000000001</v>
      </c>
      <c r="HY74">
        <v>1.87103</v>
      </c>
      <c r="HZ74">
        <v>1.87103</v>
      </c>
      <c r="IA74">
        <v>1.87222</v>
      </c>
      <c r="IB74">
        <v>1.87408</v>
      </c>
      <c r="IC74">
        <v>1.87531</v>
      </c>
      <c r="ID74">
        <v>5</v>
      </c>
      <c r="IE74">
        <v>0</v>
      </c>
      <c r="IF74">
        <v>0</v>
      </c>
      <c r="IG74">
        <v>0</v>
      </c>
      <c r="IH74" t="s">
        <v>433</v>
      </c>
      <c r="II74" t="s">
        <v>434</v>
      </c>
      <c r="IJ74" t="s">
        <v>435</v>
      </c>
      <c r="IK74" t="s">
        <v>435</v>
      </c>
      <c r="IL74" t="s">
        <v>435</v>
      </c>
      <c r="IM74" t="s">
        <v>435</v>
      </c>
      <c r="IN74">
        <v>0</v>
      </c>
      <c r="IO74">
        <v>100</v>
      </c>
      <c r="IP74">
        <v>100</v>
      </c>
      <c r="IQ74">
        <v>1.052</v>
      </c>
      <c r="IR74">
        <v>0.04</v>
      </c>
      <c r="IS74">
        <v>1.0727272727272099</v>
      </c>
      <c r="IT74">
        <v>0</v>
      </c>
      <c r="IU74">
        <v>0</v>
      </c>
      <c r="IV74">
        <v>0</v>
      </c>
      <c r="IW74">
        <v>3.8310000000001003E-2</v>
      </c>
      <c r="IX74">
        <v>0</v>
      </c>
      <c r="IY74">
        <v>0</v>
      </c>
      <c r="IZ74">
        <v>0</v>
      </c>
      <c r="JA74">
        <v>-1</v>
      </c>
      <c r="JB74">
        <v>-1</v>
      </c>
      <c r="JC74">
        <v>-1</v>
      </c>
      <c r="JD74">
        <v>-1</v>
      </c>
      <c r="JE74">
        <v>9.6</v>
      </c>
      <c r="JF74">
        <v>9.6</v>
      </c>
      <c r="JG74">
        <v>0.159912</v>
      </c>
      <c r="JH74">
        <v>4.99878</v>
      </c>
      <c r="JI74">
        <v>1.39893</v>
      </c>
      <c r="JJ74">
        <v>2.2692899999999998</v>
      </c>
      <c r="JK74">
        <v>1.5478499999999999</v>
      </c>
      <c r="JL74">
        <v>2.3046899999999999</v>
      </c>
      <c r="JM74">
        <v>30.6309</v>
      </c>
      <c r="JN74">
        <v>24.253900000000002</v>
      </c>
      <c r="JO74">
        <v>2</v>
      </c>
      <c r="JP74">
        <v>480.73599999999999</v>
      </c>
      <c r="JQ74">
        <v>514.00699999999995</v>
      </c>
      <c r="JR74">
        <v>21.9999</v>
      </c>
      <c r="JS74">
        <v>27.068100000000001</v>
      </c>
      <c r="JT74">
        <v>30.0001</v>
      </c>
      <c r="JU74">
        <v>27.396899999999999</v>
      </c>
      <c r="JV74">
        <v>27.4084</v>
      </c>
      <c r="JW74">
        <v>-1</v>
      </c>
      <c r="JX74">
        <v>26.180900000000001</v>
      </c>
      <c r="JY74">
        <v>56.776600000000002</v>
      </c>
      <c r="JZ74">
        <v>22</v>
      </c>
      <c r="KA74">
        <v>400</v>
      </c>
      <c r="KB74">
        <v>14.485300000000001</v>
      </c>
      <c r="KC74">
        <v>102.285</v>
      </c>
      <c r="KD74">
        <v>103.021</v>
      </c>
    </row>
    <row r="75" spans="1:290" x14ac:dyDescent="0.35">
      <c r="A75">
        <v>57</v>
      </c>
      <c r="B75">
        <v>1559769264</v>
      </c>
      <c r="C75">
        <v>18301</v>
      </c>
      <c r="D75" t="s">
        <v>657</v>
      </c>
      <c r="E75" t="s">
        <v>658</v>
      </c>
      <c r="F75">
        <v>15</v>
      </c>
      <c r="G75">
        <v>1559769256</v>
      </c>
      <c r="H75">
        <f t="shared" si="0"/>
        <v>2.3887227047124059E-3</v>
      </c>
      <c r="I75">
        <f t="shared" si="1"/>
        <v>2.3887227047124058</v>
      </c>
      <c r="J75">
        <f t="shared" si="2"/>
        <v>12.974034300818674</v>
      </c>
      <c r="K75">
        <f t="shared" si="3"/>
        <v>406.4436</v>
      </c>
      <c r="L75">
        <f t="shared" si="4"/>
        <v>300.76975024677387</v>
      </c>
      <c r="M75">
        <f t="shared" si="5"/>
        <v>30.282755712503853</v>
      </c>
      <c r="N75">
        <f t="shared" si="6"/>
        <v>40.922440636440477</v>
      </c>
      <c r="O75">
        <f t="shared" si="7"/>
        <v>0.21653606930779673</v>
      </c>
      <c r="P75">
        <f t="shared" si="8"/>
        <v>2.9409509125720001</v>
      </c>
      <c r="Q75">
        <f t="shared" si="9"/>
        <v>0.20805276318407842</v>
      </c>
      <c r="R75">
        <f t="shared" si="10"/>
        <v>0.13076747583715145</v>
      </c>
      <c r="S75">
        <f t="shared" si="11"/>
        <v>77.173061612171864</v>
      </c>
      <c r="T75">
        <f t="shared" si="12"/>
        <v>23.321991806632226</v>
      </c>
      <c r="U75">
        <f t="shared" si="13"/>
        <v>23.321991806632226</v>
      </c>
      <c r="V75">
        <f t="shared" si="14"/>
        <v>2.8751455879968835</v>
      </c>
      <c r="W75">
        <f t="shared" si="15"/>
        <v>60.111537737919363</v>
      </c>
      <c r="X75">
        <f t="shared" si="16"/>
        <v>1.7456837944434918</v>
      </c>
      <c r="Y75">
        <f t="shared" si="17"/>
        <v>2.9040744258689712</v>
      </c>
      <c r="Z75">
        <f t="shared" si="18"/>
        <v>1.1294617935533917</v>
      </c>
      <c r="AA75">
        <f t="shared" si="19"/>
        <v>-105.3426712778171</v>
      </c>
      <c r="AB75">
        <f t="shared" si="20"/>
        <v>26.306223411098056</v>
      </c>
      <c r="AC75">
        <f t="shared" si="21"/>
        <v>1.8618227094236612</v>
      </c>
      <c r="AD75">
        <f t="shared" si="22"/>
        <v>-1.5635451235205267E-3</v>
      </c>
      <c r="AE75">
        <f t="shared" si="23"/>
        <v>12.95714329181431</v>
      </c>
      <c r="AF75">
        <f t="shared" si="24"/>
        <v>2.3886358234831659</v>
      </c>
      <c r="AG75">
        <f t="shared" si="25"/>
        <v>12.974034300818674</v>
      </c>
      <c r="AH75">
        <v>429.376805037591</v>
      </c>
      <c r="AI75">
        <v>413.58615757575802</v>
      </c>
      <c r="AJ75">
        <v>1.3462534292027099E-4</v>
      </c>
      <c r="AK75">
        <v>67.049893903434395</v>
      </c>
      <c r="AL75">
        <f t="shared" si="26"/>
        <v>2.3887227047124058</v>
      </c>
      <c r="AM75">
        <v>14.522906677390599</v>
      </c>
      <c r="AN75">
        <v>17.3382133333333</v>
      </c>
      <c r="AO75">
        <v>-4.8602599605348101E-6</v>
      </c>
      <c r="AP75">
        <v>78.052336948945495</v>
      </c>
      <c r="AQ75">
        <v>12</v>
      </c>
      <c r="AR75">
        <v>2</v>
      </c>
      <c r="AS75">
        <f t="shared" si="27"/>
        <v>1</v>
      </c>
      <c r="AT75">
        <f t="shared" si="28"/>
        <v>0</v>
      </c>
      <c r="AU75">
        <f t="shared" si="29"/>
        <v>53850.569907758843</v>
      </c>
      <c r="AV75" t="s">
        <v>475</v>
      </c>
      <c r="AW75">
        <v>10180.799999999999</v>
      </c>
      <c r="AX75">
        <v>1165.95461538462</v>
      </c>
      <c r="AY75">
        <v>5702.59</v>
      </c>
      <c r="AZ75">
        <f t="shared" si="30"/>
        <v>0.79553946270297882</v>
      </c>
      <c r="BA75">
        <v>-1.5131041934509299</v>
      </c>
      <c r="BB75" t="s">
        <v>659</v>
      </c>
      <c r="BC75">
        <v>10174.299999999999</v>
      </c>
      <c r="BD75">
        <v>1854.7284</v>
      </c>
      <c r="BE75">
        <v>3402.98</v>
      </c>
      <c r="BF75">
        <f t="shared" si="31"/>
        <v>0.45496935039289099</v>
      </c>
      <c r="BG75">
        <v>0.5</v>
      </c>
      <c r="BH75">
        <f t="shared" si="32"/>
        <v>336.58439513941897</v>
      </c>
      <c r="BI75">
        <f t="shared" si="33"/>
        <v>12.974034300818674</v>
      </c>
      <c r="BJ75">
        <f t="shared" si="34"/>
        <v>76.567791804482795</v>
      </c>
      <c r="BK75">
        <f t="shared" si="35"/>
        <v>4.3041622557304794E-2</v>
      </c>
      <c r="BL75">
        <f t="shared" si="36"/>
        <v>0.67576359543694065</v>
      </c>
      <c r="BM75">
        <f t="shared" si="37"/>
        <v>1024.4143679033539</v>
      </c>
      <c r="BN75" t="s">
        <v>430</v>
      </c>
      <c r="BO75">
        <v>0</v>
      </c>
      <c r="BP75">
        <f t="shared" si="38"/>
        <v>1024.4143679033539</v>
      </c>
      <c r="BQ75">
        <f t="shared" si="39"/>
        <v>0.69896550438046834</v>
      </c>
      <c r="BR75">
        <f t="shared" si="40"/>
        <v>0.65091817484777781</v>
      </c>
      <c r="BS75">
        <f t="shared" si="41"/>
        <v>0.49156127961988683</v>
      </c>
      <c r="BT75">
        <f t="shared" si="42"/>
        <v>0.6921028302350698</v>
      </c>
      <c r="BU75">
        <f t="shared" si="43"/>
        <v>0.50689769069791868</v>
      </c>
      <c r="BV75">
        <f t="shared" si="44"/>
        <v>0.35951890888363552</v>
      </c>
      <c r="BW75">
        <f t="shared" si="45"/>
        <v>0.64048109111636453</v>
      </c>
      <c r="DF75">
        <f t="shared" si="46"/>
        <v>399.99713333333301</v>
      </c>
      <c r="DG75">
        <f t="shared" si="47"/>
        <v>336.58439513941897</v>
      </c>
      <c r="DH75">
        <f t="shared" si="48"/>
        <v>0.84146701836217974</v>
      </c>
      <c r="DI75">
        <f t="shared" si="49"/>
        <v>0.19293403672435966</v>
      </c>
      <c r="DJ75">
        <v>1559769256</v>
      </c>
      <c r="DK75">
        <v>406.4436</v>
      </c>
      <c r="DL75">
        <v>423.14833333333303</v>
      </c>
      <c r="DM75">
        <v>17.3382133333333</v>
      </c>
      <c r="DN75">
        <v>14.52304</v>
      </c>
      <c r="DO75">
        <v>405.36559999999997</v>
      </c>
      <c r="DP75">
        <v>17.298213333333301</v>
      </c>
      <c r="DQ75">
        <v>500.26499999999999</v>
      </c>
      <c r="DR75">
        <v>100.5842</v>
      </c>
      <c r="DS75">
        <v>9.9980133333333304E-2</v>
      </c>
      <c r="DT75">
        <v>23.487906666666699</v>
      </c>
      <c r="DU75">
        <v>22.366593333333299</v>
      </c>
      <c r="DV75">
        <v>999.9</v>
      </c>
      <c r="DW75">
        <v>0</v>
      </c>
      <c r="DX75">
        <v>0</v>
      </c>
      <c r="DY75">
        <v>10006.678</v>
      </c>
      <c r="DZ75">
        <v>0</v>
      </c>
      <c r="EA75">
        <v>2.7730899999999998</v>
      </c>
      <c r="EB75">
        <v>-16.730799999999999</v>
      </c>
      <c r="EC75">
        <v>413.58839999999998</v>
      </c>
      <c r="ED75">
        <v>429.38433333333302</v>
      </c>
      <c r="EE75">
        <v>2.8153786666666698</v>
      </c>
      <c r="EF75">
        <v>423.14833333333303</v>
      </c>
      <c r="EG75">
        <v>14.52304</v>
      </c>
      <c r="EH75">
        <v>1.7439686666666701</v>
      </c>
      <c r="EI75">
        <v>1.4607873333333301</v>
      </c>
      <c r="EJ75">
        <v>15.293433333333301</v>
      </c>
      <c r="EK75">
        <v>12.5637733333333</v>
      </c>
      <c r="EL75">
        <v>399.99713333333301</v>
      </c>
      <c r="EM75">
        <v>0.95003559999999998</v>
      </c>
      <c r="EN75">
        <v>4.996424E-2</v>
      </c>
      <c r="EO75">
        <v>0</v>
      </c>
      <c r="EP75">
        <v>1854.7373333333301</v>
      </c>
      <c r="EQ75">
        <v>8.4936600000000002</v>
      </c>
      <c r="ER75">
        <v>4227.59</v>
      </c>
      <c r="ES75">
        <v>3645.6880000000001</v>
      </c>
      <c r="ET75">
        <v>39.103999999999999</v>
      </c>
      <c r="EU75">
        <v>42.125</v>
      </c>
      <c r="EV75">
        <v>40.803733333333298</v>
      </c>
      <c r="EW75">
        <v>42.095599999999997</v>
      </c>
      <c r="EX75">
        <v>41.625</v>
      </c>
      <c r="EY75">
        <v>371.94133333333298</v>
      </c>
      <c r="EZ75">
        <v>19.559999999999999</v>
      </c>
      <c r="FA75">
        <v>0</v>
      </c>
      <c r="FB75">
        <v>298.80000019073498</v>
      </c>
      <c r="FC75">
        <v>0</v>
      </c>
      <c r="FD75">
        <v>1854.7284</v>
      </c>
      <c r="FE75">
        <v>0.36769232185731598</v>
      </c>
      <c r="FF75">
        <v>2.8123076575039399</v>
      </c>
      <c r="FG75">
        <v>4227.5991999999997</v>
      </c>
      <c r="FH75">
        <v>15</v>
      </c>
      <c r="FI75">
        <v>1559769292</v>
      </c>
      <c r="FJ75" t="s">
        <v>660</v>
      </c>
      <c r="FK75">
        <v>1559769289</v>
      </c>
      <c r="FL75">
        <v>1559769292</v>
      </c>
      <c r="FM75">
        <v>58</v>
      </c>
      <c r="FN75">
        <v>2.7E-2</v>
      </c>
      <c r="FO75">
        <v>0</v>
      </c>
      <c r="FP75">
        <v>1.0780000000000001</v>
      </c>
      <c r="FQ75">
        <v>0.04</v>
      </c>
      <c r="FR75">
        <v>423</v>
      </c>
      <c r="FS75">
        <v>15</v>
      </c>
      <c r="FT75">
        <v>0.25</v>
      </c>
      <c r="FU75">
        <v>0.05</v>
      </c>
      <c r="FV75">
        <v>-16.724240000000002</v>
      </c>
      <c r="FW75">
        <v>-6.0712781954875603E-2</v>
      </c>
      <c r="FX75">
        <v>1.6567178395851902E-2</v>
      </c>
      <c r="FY75">
        <v>1</v>
      </c>
      <c r="FZ75">
        <v>406.42011889228201</v>
      </c>
      <c r="GA75">
        <v>-0.15921452026411101</v>
      </c>
      <c r="GB75">
        <v>1.82752006702913E-2</v>
      </c>
      <c r="GC75">
        <v>1</v>
      </c>
      <c r="GD75">
        <v>2.8155610000000002</v>
      </c>
      <c r="GE75">
        <v>6.8381954887168604E-3</v>
      </c>
      <c r="GF75">
        <v>1.70406543301595E-3</v>
      </c>
      <c r="GG75">
        <v>1</v>
      </c>
      <c r="GH75">
        <v>3</v>
      </c>
      <c r="GI75">
        <v>3</v>
      </c>
      <c r="GJ75" t="s">
        <v>432</v>
      </c>
      <c r="GK75">
        <v>2.96733</v>
      </c>
      <c r="GL75">
        <v>2.84294</v>
      </c>
      <c r="GM75">
        <v>9.9418699999999999E-2</v>
      </c>
      <c r="GN75">
        <v>0.102142</v>
      </c>
      <c r="GO75">
        <v>9.0770600000000007E-2</v>
      </c>
      <c r="GP75">
        <v>7.9365500000000005E-2</v>
      </c>
      <c r="GQ75">
        <v>31324.9</v>
      </c>
      <c r="GR75">
        <v>26924.9</v>
      </c>
      <c r="GS75">
        <v>31981.4</v>
      </c>
      <c r="GT75">
        <v>28496.799999999999</v>
      </c>
      <c r="GU75">
        <v>43990.5</v>
      </c>
      <c r="GV75">
        <v>40092.699999999997</v>
      </c>
      <c r="GW75">
        <v>49807.6</v>
      </c>
      <c r="GX75">
        <v>44857.9</v>
      </c>
      <c r="GY75">
        <v>1.9833700000000001</v>
      </c>
      <c r="GZ75">
        <v>1.9868699999999999</v>
      </c>
      <c r="HA75">
        <v>5.85392E-2</v>
      </c>
      <c r="HB75">
        <v>0</v>
      </c>
      <c r="HC75">
        <v>21.394400000000001</v>
      </c>
      <c r="HD75">
        <v>999.9</v>
      </c>
      <c r="HE75">
        <v>50.963999999999999</v>
      </c>
      <c r="HF75">
        <v>26.395</v>
      </c>
      <c r="HG75">
        <v>17.500499999999999</v>
      </c>
      <c r="HH75">
        <v>63.100499999999997</v>
      </c>
      <c r="HI75">
        <v>31.742799999999999</v>
      </c>
      <c r="HJ75">
        <v>1</v>
      </c>
      <c r="HK75">
        <v>2.76677E-3</v>
      </c>
      <c r="HL75">
        <v>0.59333599999999997</v>
      </c>
      <c r="HM75">
        <v>20.2942</v>
      </c>
      <c r="HN75">
        <v>5.2355600000000004</v>
      </c>
      <c r="HO75">
        <v>12.0579</v>
      </c>
      <c r="HP75">
        <v>4.9837999999999996</v>
      </c>
      <c r="HQ75">
        <v>3.2869999999999999</v>
      </c>
      <c r="HR75">
        <v>9999</v>
      </c>
      <c r="HS75">
        <v>9999</v>
      </c>
      <c r="HT75">
        <v>999.9</v>
      </c>
      <c r="HU75">
        <v>9999</v>
      </c>
      <c r="HV75">
        <v>1.8730199999999999</v>
      </c>
      <c r="HW75">
        <v>1.8791199999999999</v>
      </c>
      <c r="HX75">
        <v>1.8714299999999999</v>
      </c>
      <c r="HY75">
        <v>1.87097</v>
      </c>
      <c r="HZ75">
        <v>1.8710100000000001</v>
      </c>
      <c r="IA75">
        <v>1.87218</v>
      </c>
      <c r="IB75">
        <v>1.8740699999999999</v>
      </c>
      <c r="IC75">
        <v>1.8752899999999999</v>
      </c>
      <c r="ID75">
        <v>5</v>
      </c>
      <c r="IE75">
        <v>0</v>
      </c>
      <c r="IF75">
        <v>0</v>
      </c>
      <c r="IG75">
        <v>0</v>
      </c>
      <c r="IH75" t="s">
        <v>433</v>
      </c>
      <c r="II75" t="s">
        <v>434</v>
      </c>
      <c r="IJ75" t="s">
        <v>435</v>
      </c>
      <c r="IK75" t="s">
        <v>435</v>
      </c>
      <c r="IL75" t="s">
        <v>435</v>
      </c>
      <c r="IM75" t="s">
        <v>435</v>
      </c>
      <c r="IN75">
        <v>0</v>
      </c>
      <c r="IO75">
        <v>100</v>
      </c>
      <c r="IP75">
        <v>100</v>
      </c>
      <c r="IQ75">
        <v>1.0780000000000001</v>
      </c>
      <c r="IR75">
        <v>0.04</v>
      </c>
      <c r="IS75">
        <v>1.0519999999999601</v>
      </c>
      <c r="IT75">
        <v>0</v>
      </c>
      <c r="IU75">
        <v>0</v>
      </c>
      <c r="IV75">
        <v>0</v>
      </c>
      <c r="IW75">
        <v>4.0190000000002599E-2</v>
      </c>
      <c r="IX75">
        <v>0</v>
      </c>
      <c r="IY75">
        <v>0</v>
      </c>
      <c r="IZ75">
        <v>0</v>
      </c>
      <c r="JA75">
        <v>-1</v>
      </c>
      <c r="JB75">
        <v>-1</v>
      </c>
      <c r="JC75">
        <v>-1</v>
      </c>
      <c r="JD75">
        <v>-1</v>
      </c>
      <c r="JE75">
        <v>4.5999999999999996</v>
      </c>
      <c r="JF75">
        <v>4.5</v>
      </c>
      <c r="JG75">
        <v>0.159912</v>
      </c>
      <c r="JH75">
        <v>4.99878</v>
      </c>
      <c r="JI75">
        <v>1.39893</v>
      </c>
      <c r="JJ75">
        <v>2.2692899999999998</v>
      </c>
      <c r="JK75">
        <v>1.5490699999999999</v>
      </c>
      <c r="JL75">
        <v>2.19482</v>
      </c>
      <c r="JM75">
        <v>30.6309</v>
      </c>
      <c r="JN75">
        <v>24.245100000000001</v>
      </c>
      <c r="JO75">
        <v>2</v>
      </c>
      <c r="JP75">
        <v>480.67500000000001</v>
      </c>
      <c r="JQ75">
        <v>514.43299999999999</v>
      </c>
      <c r="JR75">
        <v>22.0001</v>
      </c>
      <c r="JS75">
        <v>27.071000000000002</v>
      </c>
      <c r="JT75">
        <v>30.0002</v>
      </c>
      <c r="JU75">
        <v>27.4038</v>
      </c>
      <c r="JV75">
        <v>27.415400000000002</v>
      </c>
      <c r="JW75">
        <v>-1</v>
      </c>
      <c r="JX75">
        <v>26.031600000000001</v>
      </c>
      <c r="JY75">
        <v>56.771500000000003</v>
      </c>
      <c r="JZ75">
        <v>22</v>
      </c>
      <c r="KA75">
        <v>400</v>
      </c>
      <c r="KB75">
        <v>14.5245</v>
      </c>
      <c r="KC75">
        <v>102.286</v>
      </c>
      <c r="KD75">
        <v>103.02200000000001</v>
      </c>
    </row>
    <row r="76" spans="1:290" x14ac:dyDescent="0.35">
      <c r="A76">
        <v>58</v>
      </c>
      <c r="B76">
        <v>1559769564</v>
      </c>
      <c r="C76">
        <v>18601</v>
      </c>
      <c r="D76" t="s">
        <v>661</v>
      </c>
      <c r="E76" t="s">
        <v>662</v>
      </c>
      <c r="F76">
        <v>15</v>
      </c>
      <c r="G76">
        <v>1559769556</v>
      </c>
      <c r="H76">
        <f t="shared" si="0"/>
        <v>2.3753307649241775E-3</v>
      </c>
      <c r="I76">
        <f t="shared" si="1"/>
        <v>2.3753307649241777</v>
      </c>
      <c r="J76">
        <f t="shared" si="2"/>
        <v>12.902981711015403</v>
      </c>
      <c r="K76">
        <f t="shared" si="3"/>
        <v>407.32380000000001</v>
      </c>
      <c r="L76">
        <f t="shared" si="4"/>
        <v>301.6167767610271</v>
      </c>
      <c r="M76">
        <f t="shared" si="5"/>
        <v>30.367154897517995</v>
      </c>
      <c r="N76">
        <f t="shared" si="6"/>
        <v>41.009870408653988</v>
      </c>
      <c r="O76">
        <f t="shared" si="7"/>
        <v>0.21527553716949477</v>
      </c>
      <c r="P76">
        <f t="shared" si="8"/>
        <v>2.9390384583051867</v>
      </c>
      <c r="Q76">
        <f t="shared" si="9"/>
        <v>0.20688342637884596</v>
      </c>
      <c r="R76">
        <f t="shared" si="10"/>
        <v>0.13002888049532715</v>
      </c>
      <c r="S76">
        <f t="shared" si="11"/>
        <v>77.168894474797156</v>
      </c>
      <c r="T76">
        <f t="shared" si="12"/>
        <v>23.33656822311999</v>
      </c>
      <c r="U76">
        <f t="shared" si="13"/>
        <v>23.33656822311999</v>
      </c>
      <c r="V76">
        <f t="shared" si="14"/>
        <v>2.8776769859370015</v>
      </c>
      <c r="W76">
        <f t="shared" si="15"/>
        <v>60.159606263345779</v>
      </c>
      <c r="X76">
        <f t="shared" si="16"/>
        <v>1.7482621598186403</v>
      </c>
      <c r="Y76">
        <f t="shared" si="17"/>
        <v>2.9060398968798213</v>
      </c>
      <c r="Z76">
        <f t="shared" si="18"/>
        <v>1.1294148261183612</v>
      </c>
      <c r="AA76">
        <f t="shared" si="19"/>
        <v>-104.75208673315623</v>
      </c>
      <c r="AB76">
        <f t="shared" si="20"/>
        <v>25.757294569001967</v>
      </c>
      <c r="AC76">
        <f t="shared" si="21"/>
        <v>1.8243966396739826</v>
      </c>
      <c r="AD76">
        <f t="shared" si="22"/>
        <v>-1.5010496831315834E-3</v>
      </c>
      <c r="AE76">
        <f t="shared" si="23"/>
        <v>12.955025771820885</v>
      </c>
      <c r="AF76">
        <f t="shared" si="24"/>
        <v>2.3849084091532839</v>
      </c>
      <c r="AG76">
        <f t="shared" si="25"/>
        <v>12.902981711015403</v>
      </c>
      <c r="AH76">
        <v>430.28509118797598</v>
      </c>
      <c r="AI76">
        <v>414.57009696969698</v>
      </c>
      <c r="AJ76">
        <v>2.1328656810589101E-3</v>
      </c>
      <c r="AK76">
        <v>67.049830159213798</v>
      </c>
      <c r="AL76">
        <f t="shared" si="26"/>
        <v>2.3753307649241777</v>
      </c>
      <c r="AM76">
        <v>14.553455464795</v>
      </c>
      <c r="AN76">
        <v>17.352979999999999</v>
      </c>
      <c r="AO76">
        <v>-2.8197304205618E-5</v>
      </c>
      <c r="AP76">
        <v>78.051729857876396</v>
      </c>
      <c r="AQ76">
        <v>12</v>
      </c>
      <c r="AR76">
        <v>2</v>
      </c>
      <c r="AS76">
        <f t="shared" si="27"/>
        <v>1</v>
      </c>
      <c r="AT76">
        <f t="shared" si="28"/>
        <v>0</v>
      </c>
      <c r="AU76">
        <f t="shared" si="29"/>
        <v>53792.298853346765</v>
      </c>
      <c r="AV76" t="s">
        <v>475</v>
      </c>
      <c r="AW76">
        <v>10180.799999999999</v>
      </c>
      <c r="AX76">
        <v>1165.95461538462</v>
      </c>
      <c r="AY76">
        <v>5702.59</v>
      </c>
      <c r="AZ76">
        <f t="shared" si="30"/>
        <v>0.79553946270297882</v>
      </c>
      <c r="BA76">
        <v>-1.5131041934509299</v>
      </c>
      <c r="BB76" t="s">
        <v>663</v>
      </c>
      <c r="BC76">
        <v>10174.200000000001</v>
      </c>
      <c r="BD76">
        <v>1860.08192307692</v>
      </c>
      <c r="BE76">
        <v>3396.39</v>
      </c>
      <c r="BF76">
        <f t="shared" si="31"/>
        <v>0.45233559070751006</v>
      </c>
      <c r="BG76">
        <v>0.5</v>
      </c>
      <c r="BH76">
        <f t="shared" si="32"/>
        <v>336.56597123739851</v>
      </c>
      <c r="BI76">
        <f t="shared" si="33"/>
        <v>12.902981711015403</v>
      </c>
      <c r="BJ76">
        <f t="shared" si="34"/>
        <v>76.120383705857748</v>
      </c>
      <c r="BK76">
        <f t="shared" si="35"/>
        <v>4.2832868253035228E-2</v>
      </c>
      <c r="BL76">
        <f t="shared" si="36"/>
        <v>0.67901507188514876</v>
      </c>
      <c r="BM76">
        <f t="shared" si="37"/>
        <v>1023.816361009049</v>
      </c>
      <c r="BN76" t="s">
        <v>430</v>
      </c>
      <c r="BO76">
        <v>0</v>
      </c>
      <c r="BP76">
        <f t="shared" si="38"/>
        <v>1023.816361009049</v>
      </c>
      <c r="BQ76">
        <f t="shared" si="39"/>
        <v>0.69855747985094496</v>
      </c>
      <c r="BR76">
        <f t="shared" si="40"/>
        <v>0.64752809003494938</v>
      </c>
      <c r="BS76">
        <f t="shared" si="41"/>
        <v>0.49290694056688056</v>
      </c>
      <c r="BT76">
        <f t="shared" si="42"/>
        <v>0.68879290900776458</v>
      </c>
      <c r="BU76">
        <f t="shared" si="43"/>
        <v>0.50835030909047196</v>
      </c>
      <c r="BV76">
        <f t="shared" si="44"/>
        <v>0.35640895412503115</v>
      </c>
      <c r="BW76">
        <f t="shared" si="45"/>
        <v>0.64359104587496885</v>
      </c>
      <c r="DF76">
        <f t="shared" si="46"/>
        <v>399.97519999999997</v>
      </c>
      <c r="DG76">
        <f t="shared" si="47"/>
        <v>336.56597123739851</v>
      </c>
      <c r="DH76">
        <f t="shared" si="48"/>
        <v>0.8414670990536377</v>
      </c>
      <c r="DI76">
        <f t="shared" si="49"/>
        <v>0.19293419810727555</v>
      </c>
      <c r="DJ76">
        <v>1559769556</v>
      </c>
      <c r="DK76">
        <v>407.32380000000001</v>
      </c>
      <c r="DL76">
        <v>424.02606666666702</v>
      </c>
      <c r="DM76">
        <v>17.364326666666699</v>
      </c>
      <c r="DN76">
        <v>14.5537266666667</v>
      </c>
      <c r="DO76">
        <v>406.25479999999999</v>
      </c>
      <c r="DP76">
        <v>17.3213266666667</v>
      </c>
      <c r="DQ76">
        <v>500.28379999999999</v>
      </c>
      <c r="DR76">
        <v>100.58126666666701</v>
      </c>
      <c r="DS76">
        <v>9.9985959999999999E-2</v>
      </c>
      <c r="DT76">
        <v>23.499126666666701</v>
      </c>
      <c r="DU76">
        <v>22.360973333333298</v>
      </c>
      <c r="DV76">
        <v>999.9</v>
      </c>
      <c r="DW76">
        <v>0</v>
      </c>
      <c r="DX76">
        <v>0</v>
      </c>
      <c r="DY76">
        <v>9996.0866666666698</v>
      </c>
      <c r="DZ76">
        <v>0</v>
      </c>
      <c r="EA76">
        <v>3.3390200000000001</v>
      </c>
      <c r="EB76">
        <v>-16.692973333333299</v>
      </c>
      <c r="EC76">
        <v>414.53006666666698</v>
      </c>
      <c r="ED76">
        <v>430.28840000000002</v>
      </c>
      <c r="EE76">
        <v>2.8077513333333299</v>
      </c>
      <c r="EF76">
        <v>424.02606666666702</v>
      </c>
      <c r="EG76">
        <v>14.5537266666667</v>
      </c>
      <c r="EH76">
        <v>1.7462393333333299</v>
      </c>
      <c r="EI76">
        <v>1.46383333333333</v>
      </c>
      <c r="EJ76">
        <v>15.313693333333299</v>
      </c>
      <c r="EK76">
        <v>12.59554</v>
      </c>
      <c r="EL76">
        <v>399.97519999999997</v>
      </c>
      <c r="EM76">
        <v>0.95003133333333301</v>
      </c>
      <c r="EN76">
        <v>4.9968600000000002E-2</v>
      </c>
      <c r="EO76">
        <v>0</v>
      </c>
      <c r="EP76">
        <v>1860.05666666667</v>
      </c>
      <c r="EQ76">
        <v>8.4936600000000002</v>
      </c>
      <c r="ER76">
        <v>4256.1980000000003</v>
      </c>
      <c r="ES76">
        <v>3645.4766666666701</v>
      </c>
      <c r="ET76">
        <v>39.125</v>
      </c>
      <c r="EU76">
        <v>42.1291333333333</v>
      </c>
      <c r="EV76">
        <v>40.811999999999998</v>
      </c>
      <c r="EW76">
        <v>42.125</v>
      </c>
      <c r="EX76">
        <v>41.6291333333333</v>
      </c>
      <c r="EY76">
        <v>371.91933333333299</v>
      </c>
      <c r="EZ76">
        <v>19.559999999999999</v>
      </c>
      <c r="FA76">
        <v>0</v>
      </c>
      <c r="FB76">
        <v>298.60000014305098</v>
      </c>
      <c r="FC76">
        <v>0</v>
      </c>
      <c r="FD76">
        <v>1860.08192307692</v>
      </c>
      <c r="FE76">
        <v>1.32341880813951</v>
      </c>
      <c r="FF76">
        <v>2.5788033666238301</v>
      </c>
      <c r="FG76">
        <v>4256.4973076923097</v>
      </c>
      <c r="FH76">
        <v>15</v>
      </c>
      <c r="FI76">
        <v>1559769597</v>
      </c>
      <c r="FJ76" t="s">
        <v>664</v>
      </c>
      <c r="FK76">
        <v>1559769584</v>
      </c>
      <c r="FL76">
        <v>1559769597</v>
      </c>
      <c r="FM76">
        <v>59</v>
      </c>
      <c r="FN76">
        <v>-8.9999999999999993E-3</v>
      </c>
      <c r="FO76">
        <v>3.0000000000000001E-3</v>
      </c>
      <c r="FP76">
        <v>1.069</v>
      </c>
      <c r="FQ76">
        <v>4.2999999999999997E-2</v>
      </c>
      <c r="FR76">
        <v>424</v>
      </c>
      <c r="FS76">
        <v>15</v>
      </c>
      <c r="FT76">
        <v>0.06</v>
      </c>
      <c r="FU76">
        <v>0.03</v>
      </c>
      <c r="FV76">
        <v>-16.695184999999999</v>
      </c>
      <c r="FW76">
        <v>7.6470676691707096E-2</v>
      </c>
      <c r="FX76">
        <v>1.4061837539952099E-2</v>
      </c>
      <c r="FY76">
        <v>1</v>
      </c>
      <c r="FZ76">
        <v>407.33051888392998</v>
      </c>
      <c r="GA76">
        <v>0.12000012329305</v>
      </c>
      <c r="GB76">
        <v>1.9506827834792701E-2</v>
      </c>
      <c r="GC76">
        <v>1</v>
      </c>
      <c r="GD76">
        <v>2.806343</v>
      </c>
      <c r="GE76">
        <v>9.0514285714285592E-3</v>
      </c>
      <c r="GF76">
        <v>3.6812702970577798E-3</v>
      </c>
      <c r="GG76">
        <v>1</v>
      </c>
      <c r="GH76">
        <v>3</v>
      </c>
      <c r="GI76">
        <v>3</v>
      </c>
      <c r="GJ76" t="s">
        <v>432</v>
      </c>
      <c r="GK76">
        <v>2.9670100000000001</v>
      </c>
      <c r="GL76">
        <v>2.84293</v>
      </c>
      <c r="GM76">
        <v>9.9583000000000005E-2</v>
      </c>
      <c r="GN76">
        <v>0.10230300000000001</v>
      </c>
      <c r="GO76">
        <v>9.0821399999999997E-2</v>
      </c>
      <c r="GP76">
        <v>7.9481200000000002E-2</v>
      </c>
      <c r="GQ76">
        <v>31316.3</v>
      </c>
      <c r="GR76">
        <v>26919.7</v>
      </c>
      <c r="GS76">
        <v>31978.5</v>
      </c>
      <c r="GT76">
        <v>28496.3</v>
      </c>
      <c r="GU76">
        <v>43984</v>
      </c>
      <c r="GV76">
        <v>40087.1</v>
      </c>
      <c r="GW76">
        <v>49802.9</v>
      </c>
      <c r="GX76">
        <v>44857.5</v>
      </c>
      <c r="GY76">
        <v>1.9832799999999999</v>
      </c>
      <c r="GZ76">
        <v>1.98695</v>
      </c>
      <c r="HA76">
        <v>5.7928300000000002E-2</v>
      </c>
      <c r="HB76">
        <v>0</v>
      </c>
      <c r="HC76">
        <v>21.415500000000002</v>
      </c>
      <c r="HD76">
        <v>999.9</v>
      </c>
      <c r="HE76">
        <v>51.031999999999996</v>
      </c>
      <c r="HF76">
        <v>26.395</v>
      </c>
      <c r="HG76">
        <v>17.523800000000001</v>
      </c>
      <c r="HH76">
        <v>63.130600000000001</v>
      </c>
      <c r="HI76">
        <v>32.896599999999999</v>
      </c>
      <c r="HJ76">
        <v>1</v>
      </c>
      <c r="HK76">
        <v>2.7947200000000001E-3</v>
      </c>
      <c r="HL76">
        <v>0.610267</v>
      </c>
      <c r="HM76">
        <v>20.293800000000001</v>
      </c>
      <c r="HN76">
        <v>5.2366099999999998</v>
      </c>
      <c r="HO76">
        <v>12.0579</v>
      </c>
      <c r="HP76">
        <v>4.9836999999999998</v>
      </c>
      <c r="HQ76">
        <v>3.2869799999999998</v>
      </c>
      <c r="HR76">
        <v>9999</v>
      </c>
      <c r="HS76">
        <v>9999</v>
      </c>
      <c r="HT76">
        <v>999.9</v>
      </c>
      <c r="HU76">
        <v>9999</v>
      </c>
      <c r="HV76">
        <v>1.8730800000000001</v>
      </c>
      <c r="HW76">
        <v>1.87913</v>
      </c>
      <c r="HX76">
        <v>1.8714900000000001</v>
      </c>
      <c r="HY76">
        <v>1.87103</v>
      </c>
      <c r="HZ76">
        <v>1.87103</v>
      </c>
      <c r="IA76">
        <v>1.87225</v>
      </c>
      <c r="IB76">
        <v>1.87409</v>
      </c>
      <c r="IC76">
        <v>1.87531</v>
      </c>
      <c r="ID76">
        <v>5</v>
      </c>
      <c r="IE76">
        <v>0</v>
      </c>
      <c r="IF76">
        <v>0</v>
      </c>
      <c r="IG76">
        <v>0</v>
      </c>
      <c r="IH76" t="s">
        <v>433</v>
      </c>
      <c r="II76" t="s">
        <v>434</v>
      </c>
      <c r="IJ76" t="s">
        <v>435</v>
      </c>
      <c r="IK76" t="s">
        <v>435</v>
      </c>
      <c r="IL76" t="s">
        <v>435</v>
      </c>
      <c r="IM76" t="s">
        <v>435</v>
      </c>
      <c r="IN76">
        <v>0</v>
      </c>
      <c r="IO76">
        <v>100</v>
      </c>
      <c r="IP76">
        <v>100</v>
      </c>
      <c r="IQ76">
        <v>1.069</v>
      </c>
      <c r="IR76">
        <v>4.2999999999999997E-2</v>
      </c>
      <c r="IS76">
        <v>1.0783636363636899</v>
      </c>
      <c r="IT76">
        <v>0</v>
      </c>
      <c r="IU76">
        <v>0</v>
      </c>
      <c r="IV76">
        <v>0</v>
      </c>
      <c r="IW76">
        <v>4.0150000000000602E-2</v>
      </c>
      <c r="IX76">
        <v>0</v>
      </c>
      <c r="IY76">
        <v>0</v>
      </c>
      <c r="IZ76">
        <v>0</v>
      </c>
      <c r="JA76">
        <v>-1</v>
      </c>
      <c r="JB76">
        <v>-1</v>
      </c>
      <c r="JC76">
        <v>-1</v>
      </c>
      <c r="JD76">
        <v>-1</v>
      </c>
      <c r="JE76">
        <v>4.5999999999999996</v>
      </c>
      <c r="JF76">
        <v>4.5</v>
      </c>
      <c r="JG76">
        <v>0.159912</v>
      </c>
      <c r="JH76">
        <v>4.99878</v>
      </c>
      <c r="JI76">
        <v>1.39893</v>
      </c>
      <c r="JJ76">
        <v>2.2692899999999998</v>
      </c>
      <c r="JK76">
        <v>1.5490699999999999</v>
      </c>
      <c r="JL76">
        <v>2.2155800000000001</v>
      </c>
      <c r="JM76">
        <v>30.6309</v>
      </c>
      <c r="JN76">
        <v>24.245100000000001</v>
      </c>
      <c r="JO76">
        <v>2</v>
      </c>
      <c r="JP76">
        <v>480.63499999999999</v>
      </c>
      <c r="JQ76">
        <v>514.50900000000001</v>
      </c>
      <c r="JR76">
        <v>21.9999</v>
      </c>
      <c r="JS76">
        <v>27.0733</v>
      </c>
      <c r="JT76">
        <v>30</v>
      </c>
      <c r="JU76">
        <v>27.406099999999999</v>
      </c>
      <c r="JV76">
        <v>27.4177</v>
      </c>
      <c r="JW76">
        <v>-1</v>
      </c>
      <c r="JX76">
        <v>26.057099999999998</v>
      </c>
      <c r="JY76">
        <v>56.951700000000002</v>
      </c>
      <c r="JZ76">
        <v>22</v>
      </c>
      <c r="KA76">
        <v>400</v>
      </c>
      <c r="KB76">
        <v>14.5428</v>
      </c>
      <c r="KC76">
        <v>102.276</v>
      </c>
      <c r="KD76">
        <v>103.021</v>
      </c>
    </row>
    <row r="77" spans="1:290" x14ac:dyDescent="0.35">
      <c r="A77">
        <v>59</v>
      </c>
      <c r="B77">
        <v>1559769864</v>
      </c>
      <c r="C77">
        <v>18901</v>
      </c>
      <c r="D77" t="s">
        <v>665</v>
      </c>
      <c r="E77" t="s">
        <v>666</v>
      </c>
      <c r="F77">
        <v>15</v>
      </c>
      <c r="G77">
        <v>1559769855.5</v>
      </c>
      <c r="H77">
        <f t="shared" si="0"/>
        <v>2.3710926731299918E-3</v>
      </c>
      <c r="I77">
        <f t="shared" si="1"/>
        <v>2.3710926731299917</v>
      </c>
      <c r="J77">
        <f t="shared" si="2"/>
        <v>12.829766686997035</v>
      </c>
      <c r="K77">
        <f t="shared" si="3"/>
        <v>407.70774999999998</v>
      </c>
      <c r="L77">
        <f t="shared" si="4"/>
        <v>301.95084658369882</v>
      </c>
      <c r="M77">
        <f t="shared" si="5"/>
        <v>30.398764567751265</v>
      </c>
      <c r="N77">
        <f t="shared" si="6"/>
        <v>41.045792866363449</v>
      </c>
      <c r="O77">
        <f t="shared" si="7"/>
        <v>0.21397285237173785</v>
      </c>
      <c r="P77">
        <f t="shared" si="8"/>
        <v>2.9396239815154646</v>
      </c>
      <c r="Q77">
        <f t="shared" si="9"/>
        <v>0.2056814786533282</v>
      </c>
      <c r="R77">
        <f t="shared" si="10"/>
        <v>0.12926910106826622</v>
      </c>
      <c r="S77">
        <f t="shared" si="11"/>
        <v>77.174223632042214</v>
      </c>
      <c r="T77">
        <f t="shared" si="12"/>
        <v>23.34167363776475</v>
      </c>
      <c r="U77">
        <f t="shared" si="13"/>
        <v>23.34167363776475</v>
      </c>
      <c r="V77">
        <f t="shared" si="14"/>
        <v>2.8785640732137763</v>
      </c>
      <c r="W77">
        <f t="shared" si="15"/>
        <v>60.020615227965813</v>
      </c>
      <c r="X77">
        <f t="shared" si="16"/>
        <v>1.7446376672237141</v>
      </c>
      <c r="Y77">
        <f t="shared" si="17"/>
        <v>2.9067307300955876</v>
      </c>
      <c r="Z77">
        <f t="shared" si="18"/>
        <v>1.1339264059900622</v>
      </c>
      <c r="AA77">
        <f t="shared" si="19"/>
        <v>-104.56518688503265</v>
      </c>
      <c r="AB77">
        <f t="shared" si="20"/>
        <v>25.578060088077198</v>
      </c>
      <c r="AC77">
        <f t="shared" si="21"/>
        <v>1.8114234793203849</v>
      </c>
      <c r="AD77">
        <f t="shared" si="22"/>
        <v>-1.4796855928516095E-3</v>
      </c>
      <c r="AE77">
        <f t="shared" si="23"/>
        <v>12.851737579503611</v>
      </c>
      <c r="AF77">
        <f t="shared" si="24"/>
        <v>2.3678421727597585</v>
      </c>
      <c r="AG77">
        <f t="shared" si="25"/>
        <v>12.829766686997035</v>
      </c>
      <c r="AH77">
        <v>430.52187108289002</v>
      </c>
      <c r="AI77">
        <v>414.91486060606098</v>
      </c>
      <c r="AJ77">
        <v>-1.2856674271314701E-3</v>
      </c>
      <c r="AK77">
        <v>67.050651396192194</v>
      </c>
      <c r="AL77">
        <f t="shared" si="26"/>
        <v>2.3710926731299917</v>
      </c>
      <c r="AM77">
        <v>14.5389875379147</v>
      </c>
      <c r="AN77">
        <v>17.3333787878788</v>
      </c>
      <c r="AO77">
        <v>3.4981177006221701E-6</v>
      </c>
      <c r="AP77">
        <v>78.058941872939798</v>
      </c>
      <c r="AQ77">
        <v>11</v>
      </c>
      <c r="AR77">
        <v>2</v>
      </c>
      <c r="AS77">
        <f t="shared" si="27"/>
        <v>1</v>
      </c>
      <c r="AT77">
        <f t="shared" si="28"/>
        <v>0</v>
      </c>
      <c r="AU77">
        <f t="shared" si="29"/>
        <v>53808.631124068947</v>
      </c>
      <c r="AV77" t="s">
        <v>475</v>
      </c>
      <c r="AW77">
        <v>10180.799999999999</v>
      </c>
      <c r="AX77">
        <v>1165.95461538462</v>
      </c>
      <c r="AY77">
        <v>5702.59</v>
      </c>
      <c r="AZ77">
        <f t="shared" si="30"/>
        <v>0.79553946270297882</v>
      </c>
      <c r="BA77">
        <v>-1.5131041934509299</v>
      </c>
      <c r="BB77" t="s">
        <v>667</v>
      </c>
      <c r="BC77">
        <v>10175.200000000001</v>
      </c>
      <c r="BD77">
        <v>1863.8356000000001</v>
      </c>
      <c r="BE77">
        <v>3387.79</v>
      </c>
      <c r="BF77">
        <f t="shared" si="31"/>
        <v>0.44983732757933637</v>
      </c>
      <c r="BG77">
        <v>0.5</v>
      </c>
      <c r="BH77">
        <f t="shared" si="32"/>
        <v>336.58953306602109</v>
      </c>
      <c r="BI77">
        <f t="shared" si="33"/>
        <v>12.829766686997035</v>
      </c>
      <c r="BJ77">
        <f t="shared" si="34"/>
        <v>75.705268022797796</v>
      </c>
      <c r="BK77">
        <f t="shared" si="35"/>
        <v>4.2612349676466772E-2</v>
      </c>
      <c r="BL77">
        <f t="shared" si="36"/>
        <v>0.68327729876999466</v>
      </c>
      <c r="BM77">
        <f t="shared" si="37"/>
        <v>1023.0335149978624</v>
      </c>
      <c r="BN77" t="s">
        <v>430</v>
      </c>
      <c r="BO77">
        <v>0</v>
      </c>
      <c r="BP77">
        <f t="shared" si="38"/>
        <v>1023.0335149978624</v>
      </c>
      <c r="BQ77">
        <f t="shared" si="39"/>
        <v>0.69802333822407459</v>
      </c>
      <c r="BR77">
        <f t="shared" si="40"/>
        <v>0.64444453780560085</v>
      </c>
      <c r="BS77">
        <f t="shared" si="41"/>
        <v>0.49466226284881415</v>
      </c>
      <c r="BT77">
        <f t="shared" si="42"/>
        <v>0.68589887916642855</v>
      </c>
      <c r="BU77">
        <f t="shared" si="43"/>
        <v>0.51024598711413771</v>
      </c>
      <c r="BV77">
        <f t="shared" si="44"/>
        <v>0.35372667027737675</v>
      </c>
      <c r="BW77">
        <f t="shared" si="45"/>
        <v>0.6462733297226233</v>
      </c>
      <c r="DF77">
        <f t="shared" si="46"/>
        <v>400.00324999999998</v>
      </c>
      <c r="DG77">
        <f t="shared" si="47"/>
        <v>336.58953306602109</v>
      </c>
      <c r="DH77">
        <f t="shared" si="48"/>
        <v>0.84146699574571238</v>
      </c>
      <c r="DI77">
        <f t="shared" si="49"/>
        <v>0.19293399149142468</v>
      </c>
      <c r="DJ77">
        <v>1559769855.5</v>
      </c>
      <c r="DK77">
        <v>407.70774999999998</v>
      </c>
      <c r="DL77">
        <v>424.27893749999998</v>
      </c>
      <c r="DM77">
        <v>17.329481250000001</v>
      </c>
      <c r="DN77">
        <v>14.5388875</v>
      </c>
      <c r="DO77">
        <v>406.68374999999997</v>
      </c>
      <c r="DP77">
        <v>17.289481250000001</v>
      </c>
      <c r="DQ77">
        <v>500.28250000000003</v>
      </c>
      <c r="DR77">
        <v>100.5745625</v>
      </c>
      <c r="DS77">
        <v>9.9984075000000006E-2</v>
      </c>
      <c r="DT77">
        <v>23.503068750000001</v>
      </c>
      <c r="DU77">
        <v>22.379893750000001</v>
      </c>
      <c r="DV77">
        <v>999.9</v>
      </c>
      <c r="DW77">
        <v>0</v>
      </c>
      <c r="DX77">
        <v>0</v>
      </c>
      <c r="DY77">
        <v>10000.084375</v>
      </c>
      <c r="DZ77">
        <v>0</v>
      </c>
      <c r="EA77">
        <v>3.3390200000000001</v>
      </c>
      <c r="EB77">
        <v>-16.525712500000001</v>
      </c>
      <c r="EC77">
        <v>414.94524999999999</v>
      </c>
      <c r="ED77">
        <v>430.53862500000002</v>
      </c>
      <c r="EE77">
        <v>2.7933793750000002</v>
      </c>
      <c r="EF77">
        <v>424.27893749999998</v>
      </c>
      <c r="EG77">
        <v>14.5388875</v>
      </c>
      <c r="EH77">
        <v>1.743185625</v>
      </c>
      <c r="EI77">
        <v>1.4622431250000001</v>
      </c>
      <c r="EJ77">
        <v>15.286424999999999</v>
      </c>
      <c r="EK77">
        <v>12.578962499999999</v>
      </c>
      <c r="EL77">
        <v>400.00324999999998</v>
      </c>
      <c r="EM77">
        <v>0.95003599999999999</v>
      </c>
      <c r="EN77">
        <v>4.996383125E-2</v>
      </c>
      <c r="EO77">
        <v>0</v>
      </c>
      <c r="EP77">
        <v>1863.7718749999999</v>
      </c>
      <c r="EQ77">
        <v>8.4936600000000002</v>
      </c>
      <c r="ER77">
        <v>4263.3718749999998</v>
      </c>
      <c r="ES77">
        <v>3645.7443750000002</v>
      </c>
      <c r="ET77">
        <v>39.125</v>
      </c>
      <c r="EU77">
        <v>42.148249999999997</v>
      </c>
      <c r="EV77">
        <v>40.811999999999998</v>
      </c>
      <c r="EW77">
        <v>42.125</v>
      </c>
      <c r="EX77">
        <v>41.679250000000003</v>
      </c>
      <c r="EY77">
        <v>371.94749999999999</v>
      </c>
      <c r="EZ77">
        <v>19.559999999999999</v>
      </c>
      <c r="FA77">
        <v>0</v>
      </c>
      <c r="FB77">
        <v>299</v>
      </c>
      <c r="FC77">
        <v>0</v>
      </c>
      <c r="FD77">
        <v>1863.8356000000001</v>
      </c>
      <c r="FE77">
        <v>0.43076923318511101</v>
      </c>
      <c r="FF77">
        <v>1.6815384363612</v>
      </c>
      <c r="FG77">
        <v>4263.3451999999997</v>
      </c>
      <c r="FH77">
        <v>15</v>
      </c>
      <c r="FI77">
        <v>1559769893</v>
      </c>
      <c r="FJ77" t="s">
        <v>668</v>
      </c>
      <c r="FK77">
        <v>1559769893</v>
      </c>
      <c r="FL77">
        <v>1559769888</v>
      </c>
      <c r="FM77">
        <v>60</v>
      </c>
      <c r="FN77">
        <v>-4.5999999999999999E-2</v>
      </c>
      <c r="FO77">
        <v>-3.0000000000000001E-3</v>
      </c>
      <c r="FP77">
        <v>1.024</v>
      </c>
      <c r="FQ77">
        <v>0.04</v>
      </c>
      <c r="FR77">
        <v>424</v>
      </c>
      <c r="FS77">
        <v>15</v>
      </c>
      <c r="FT77">
        <v>0.17</v>
      </c>
      <c r="FU77">
        <v>0.03</v>
      </c>
      <c r="FV77">
        <v>-16.542166666666699</v>
      </c>
      <c r="FW77">
        <v>0.26293246753246302</v>
      </c>
      <c r="FX77">
        <v>2.9645482002736898E-2</v>
      </c>
      <c r="FY77">
        <v>1</v>
      </c>
      <c r="FZ77">
        <v>407.750860697478</v>
      </c>
      <c r="GA77">
        <v>0.119117888755877</v>
      </c>
      <c r="GB77">
        <v>1.9296633111366299E-2</v>
      </c>
      <c r="GC77">
        <v>1</v>
      </c>
      <c r="GD77">
        <v>2.79546428571429</v>
      </c>
      <c r="GE77">
        <v>-2.8289610389611902E-2</v>
      </c>
      <c r="GF77">
        <v>3.6319594231903401E-3</v>
      </c>
      <c r="GG77">
        <v>1</v>
      </c>
      <c r="GH77">
        <v>3</v>
      </c>
      <c r="GI77">
        <v>3</v>
      </c>
      <c r="GJ77" t="s">
        <v>432</v>
      </c>
      <c r="GK77">
        <v>2.9668600000000001</v>
      </c>
      <c r="GL77">
        <v>2.8428</v>
      </c>
      <c r="GM77">
        <v>9.9647299999999994E-2</v>
      </c>
      <c r="GN77">
        <v>0.10233399999999999</v>
      </c>
      <c r="GO77">
        <v>9.0726399999999999E-2</v>
      </c>
      <c r="GP77">
        <v>7.9419100000000006E-2</v>
      </c>
      <c r="GQ77">
        <v>31315</v>
      </c>
      <c r="GR77">
        <v>26918.7</v>
      </c>
      <c r="GS77">
        <v>31979.5</v>
      </c>
      <c r="GT77">
        <v>28496.3</v>
      </c>
      <c r="GU77">
        <v>43989.9</v>
      </c>
      <c r="GV77">
        <v>40089.9</v>
      </c>
      <c r="GW77">
        <v>49804.3</v>
      </c>
      <c r="GX77">
        <v>44857.5</v>
      </c>
      <c r="GY77">
        <v>1.9832000000000001</v>
      </c>
      <c r="GZ77">
        <v>1.98675</v>
      </c>
      <c r="HA77">
        <v>5.8390200000000003E-2</v>
      </c>
      <c r="HB77">
        <v>0</v>
      </c>
      <c r="HC77">
        <v>21.414400000000001</v>
      </c>
      <c r="HD77">
        <v>999.9</v>
      </c>
      <c r="HE77">
        <v>51.031999999999996</v>
      </c>
      <c r="HF77">
        <v>26.395</v>
      </c>
      <c r="HG77">
        <v>17.5259</v>
      </c>
      <c r="HH77">
        <v>63.070700000000002</v>
      </c>
      <c r="HI77">
        <v>33.012799999999999</v>
      </c>
      <c r="HJ77">
        <v>1</v>
      </c>
      <c r="HK77">
        <v>3.10976E-3</v>
      </c>
      <c r="HL77">
        <v>0.60435700000000003</v>
      </c>
      <c r="HM77">
        <v>20.294</v>
      </c>
      <c r="HN77">
        <v>5.2361599999999999</v>
      </c>
      <c r="HO77">
        <v>12.0579</v>
      </c>
      <c r="HP77">
        <v>4.9836999999999998</v>
      </c>
      <c r="HQ77">
        <v>3.2869799999999998</v>
      </c>
      <c r="HR77">
        <v>9999</v>
      </c>
      <c r="HS77">
        <v>9999</v>
      </c>
      <c r="HT77">
        <v>999.9</v>
      </c>
      <c r="HU77">
        <v>9999</v>
      </c>
      <c r="HV77">
        <v>1.8731</v>
      </c>
      <c r="HW77">
        <v>1.8791500000000001</v>
      </c>
      <c r="HX77">
        <v>1.8714900000000001</v>
      </c>
      <c r="HY77">
        <v>1.87103</v>
      </c>
      <c r="HZ77">
        <v>1.87103</v>
      </c>
      <c r="IA77">
        <v>1.8722300000000001</v>
      </c>
      <c r="IB77">
        <v>1.87408</v>
      </c>
      <c r="IC77">
        <v>1.87531</v>
      </c>
      <c r="ID77">
        <v>5</v>
      </c>
      <c r="IE77">
        <v>0</v>
      </c>
      <c r="IF77">
        <v>0</v>
      </c>
      <c r="IG77">
        <v>0</v>
      </c>
      <c r="IH77" t="s">
        <v>433</v>
      </c>
      <c r="II77" t="s">
        <v>434</v>
      </c>
      <c r="IJ77" t="s">
        <v>435</v>
      </c>
      <c r="IK77" t="s">
        <v>435</v>
      </c>
      <c r="IL77" t="s">
        <v>435</v>
      </c>
      <c r="IM77" t="s">
        <v>435</v>
      </c>
      <c r="IN77">
        <v>0</v>
      </c>
      <c r="IO77">
        <v>100</v>
      </c>
      <c r="IP77">
        <v>100</v>
      </c>
      <c r="IQ77">
        <v>1.024</v>
      </c>
      <c r="IR77">
        <v>0.04</v>
      </c>
      <c r="IS77">
        <v>1.06949999999989</v>
      </c>
      <c r="IT77">
        <v>0</v>
      </c>
      <c r="IU77">
        <v>0</v>
      </c>
      <c r="IV77">
        <v>0</v>
      </c>
      <c r="IW77">
        <v>4.2772727272728503E-2</v>
      </c>
      <c r="IX77">
        <v>0</v>
      </c>
      <c r="IY77">
        <v>0</v>
      </c>
      <c r="IZ77">
        <v>0</v>
      </c>
      <c r="JA77">
        <v>-1</v>
      </c>
      <c r="JB77">
        <v>-1</v>
      </c>
      <c r="JC77">
        <v>-1</v>
      </c>
      <c r="JD77">
        <v>-1</v>
      </c>
      <c r="JE77">
        <v>4.7</v>
      </c>
      <c r="JF77">
        <v>4.5</v>
      </c>
      <c r="JG77">
        <v>0.159912</v>
      </c>
      <c r="JH77">
        <v>4.99878</v>
      </c>
      <c r="JI77">
        <v>1.39893</v>
      </c>
      <c r="JJ77">
        <v>2.2692899999999998</v>
      </c>
      <c r="JK77">
        <v>1.5490699999999999</v>
      </c>
      <c r="JL77">
        <v>2.2936999999999999</v>
      </c>
      <c r="JM77">
        <v>30.6309</v>
      </c>
      <c r="JN77">
        <v>24.245100000000001</v>
      </c>
      <c r="JO77">
        <v>2</v>
      </c>
      <c r="JP77">
        <v>480.61</v>
      </c>
      <c r="JQ77">
        <v>514.38800000000003</v>
      </c>
      <c r="JR77">
        <v>21.9999</v>
      </c>
      <c r="JS77">
        <v>27.075600000000001</v>
      </c>
      <c r="JT77">
        <v>30</v>
      </c>
      <c r="JU77">
        <v>27.4084</v>
      </c>
      <c r="JV77">
        <v>27.42</v>
      </c>
      <c r="JW77">
        <v>-1</v>
      </c>
      <c r="JX77">
        <v>25.959199999999999</v>
      </c>
      <c r="JY77">
        <v>57.0154</v>
      </c>
      <c r="JZ77">
        <v>22</v>
      </c>
      <c r="KA77">
        <v>400</v>
      </c>
      <c r="KB77">
        <v>14.5657</v>
      </c>
      <c r="KC77">
        <v>102.279</v>
      </c>
      <c r="KD77">
        <v>103.021</v>
      </c>
    </row>
    <row r="78" spans="1:290" x14ac:dyDescent="0.35">
      <c r="A78">
        <v>60</v>
      </c>
      <c r="B78">
        <v>1559770164</v>
      </c>
      <c r="C78">
        <v>19201</v>
      </c>
      <c r="D78" t="s">
        <v>669</v>
      </c>
      <c r="E78" t="s">
        <v>670</v>
      </c>
      <c r="F78">
        <v>15</v>
      </c>
      <c r="G78">
        <v>1559770155.5</v>
      </c>
      <c r="H78">
        <f t="shared" si="0"/>
        <v>2.3560162386909696E-3</v>
      </c>
      <c r="I78">
        <f t="shared" si="1"/>
        <v>2.3560162386909695</v>
      </c>
      <c r="J78">
        <f t="shared" si="2"/>
        <v>12.94149568393245</v>
      </c>
      <c r="K78">
        <f t="shared" si="3"/>
        <v>408.56012500000003</v>
      </c>
      <c r="L78">
        <f t="shared" si="4"/>
        <v>301.4589333545224</v>
      </c>
      <c r="M78">
        <f t="shared" si="5"/>
        <v>30.348070904746194</v>
      </c>
      <c r="N78">
        <f t="shared" si="6"/>
        <v>41.130018952765475</v>
      </c>
      <c r="O78">
        <f t="shared" si="7"/>
        <v>0.21290066134990379</v>
      </c>
      <c r="P78">
        <f t="shared" si="8"/>
        <v>2.9403042533991006</v>
      </c>
      <c r="Q78">
        <f t="shared" si="9"/>
        <v>0.20469227964689621</v>
      </c>
      <c r="R78">
        <f t="shared" si="10"/>
        <v>0.12864379646840177</v>
      </c>
      <c r="S78">
        <f t="shared" si="11"/>
        <v>77.177927164813227</v>
      </c>
      <c r="T78">
        <f t="shared" si="12"/>
        <v>23.349872525779823</v>
      </c>
      <c r="U78">
        <f t="shared" si="13"/>
        <v>23.349872525779823</v>
      </c>
      <c r="V78">
        <f t="shared" si="14"/>
        <v>2.8799891649858695</v>
      </c>
      <c r="W78">
        <f t="shared" si="15"/>
        <v>60.117512792815511</v>
      </c>
      <c r="X78">
        <f t="shared" si="16"/>
        <v>1.7478994323499828</v>
      </c>
      <c r="Y78">
        <f t="shared" si="17"/>
        <v>2.9074713027031116</v>
      </c>
      <c r="Z78">
        <f t="shared" si="18"/>
        <v>1.1320897326358867</v>
      </c>
      <c r="AA78">
        <f t="shared" si="19"/>
        <v>-103.90031612627176</v>
      </c>
      <c r="AB78">
        <f t="shared" si="20"/>
        <v>24.954047704120175</v>
      </c>
      <c r="AC78">
        <f t="shared" si="21"/>
        <v>1.7669334879421206</v>
      </c>
      <c r="AD78">
        <f t="shared" si="22"/>
        <v>-1.4077693962342153E-3</v>
      </c>
      <c r="AE78">
        <f t="shared" si="23"/>
        <v>12.773556237860587</v>
      </c>
      <c r="AF78">
        <f t="shared" si="24"/>
        <v>2.3568921060701009</v>
      </c>
      <c r="AG78">
        <f t="shared" si="25"/>
        <v>12.94149568393245</v>
      </c>
      <c r="AH78">
        <v>431.32781155945202</v>
      </c>
      <c r="AI78">
        <v>415.69173333333299</v>
      </c>
      <c r="AJ78">
        <v>-2.10837946115482E-2</v>
      </c>
      <c r="AK78">
        <v>67.050887324902106</v>
      </c>
      <c r="AL78">
        <f t="shared" si="26"/>
        <v>2.3560162386909695</v>
      </c>
      <c r="AM78">
        <v>14.584910360732501</v>
      </c>
      <c r="AN78">
        <v>17.361556363636399</v>
      </c>
      <c r="AO78">
        <v>2.87761610474245E-6</v>
      </c>
      <c r="AP78">
        <v>78.060721372969994</v>
      </c>
      <c r="AQ78">
        <v>12</v>
      </c>
      <c r="AR78">
        <v>2</v>
      </c>
      <c r="AS78">
        <f t="shared" si="27"/>
        <v>1</v>
      </c>
      <c r="AT78">
        <f t="shared" si="28"/>
        <v>0</v>
      </c>
      <c r="AU78">
        <f t="shared" si="29"/>
        <v>53827.757938177463</v>
      </c>
      <c r="AV78" t="s">
        <v>475</v>
      </c>
      <c r="AW78">
        <v>10180.799999999999</v>
      </c>
      <c r="AX78">
        <v>1165.95461538462</v>
      </c>
      <c r="AY78">
        <v>5702.59</v>
      </c>
      <c r="AZ78">
        <f t="shared" si="30"/>
        <v>0.79553946270297882</v>
      </c>
      <c r="BA78">
        <v>-1.5131041934509299</v>
      </c>
      <c r="BB78" t="s">
        <v>671</v>
      </c>
      <c r="BC78">
        <v>10175.200000000001</v>
      </c>
      <c r="BD78">
        <v>1869.7483999999999</v>
      </c>
      <c r="BE78">
        <v>3381.31</v>
      </c>
      <c r="BF78">
        <f t="shared" si="31"/>
        <v>0.44703431510272651</v>
      </c>
      <c r="BG78">
        <v>0.5</v>
      </c>
      <c r="BH78">
        <f t="shared" si="32"/>
        <v>336.6059123324066</v>
      </c>
      <c r="BI78">
        <f t="shared" si="33"/>
        <v>12.94149568393245</v>
      </c>
      <c r="BJ78">
        <f t="shared" si="34"/>
        <v>75.237196739522901</v>
      </c>
      <c r="BK78">
        <f t="shared" si="35"/>
        <v>4.2942204363627182E-2</v>
      </c>
      <c r="BL78">
        <f t="shared" si="36"/>
        <v>0.68650316001786293</v>
      </c>
      <c r="BM78">
        <f t="shared" si="37"/>
        <v>1022.4418144121349</v>
      </c>
      <c r="BN78" t="s">
        <v>430</v>
      </c>
      <c r="BO78">
        <v>0</v>
      </c>
      <c r="BP78">
        <f t="shared" si="38"/>
        <v>1022.4418144121349</v>
      </c>
      <c r="BQ78">
        <f t="shared" si="39"/>
        <v>0.69761961653556315</v>
      </c>
      <c r="BR78">
        <f t="shared" si="40"/>
        <v>0.64079951954725123</v>
      </c>
      <c r="BS78">
        <f t="shared" si="41"/>
        <v>0.49598429535803856</v>
      </c>
      <c r="BT78">
        <f t="shared" si="42"/>
        <v>0.68231111382719778</v>
      </c>
      <c r="BU78">
        <f t="shared" si="43"/>
        <v>0.51167435846220222</v>
      </c>
      <c r="BV78">
        <f t="shared" si="44"/>
        <v>0.35041090204452957</v>
      </c>
      <c r="BW78">
        <f t="shared" si="45"/>
        <v>0.64958909795547037</v>
      </c>
      <c r="DF78">
        <f t="shared" si="46"/>
        <v>400.02274999999997</v>
      </c>
      <c r="DG78">
        <f t="shared" si="47"/>
        <v>336.6059123324066</v>
      </c>
      <c r="DH78">
        <f t="shared" si="48"/>
        <v>0.84146692239980503</v>
      </c>
      <c r="DI78">
        <f t="shared" si="49"/>
        <v>0.19293384479961009</v>
      </c>
      <c r="DJ78">
        <v>1559770155.5</v>
      </c>
      <c r="DK78">
        <v>408.56012500000003</v>
      </c>
      <c r="DL78">
        <v>425.03518750000001</v>
      </c>
      <c r="DM78">
        <v>17.362549999999999</v>
      </c>
      <c r="DN78">
        <v>14.58485625</v>
      </c>
      <c r="DO78">
        <v>407.48612500000002</v>
      </c>
      <c r="DP78">
        <v>17.320550000000001</v>
      </c>
      <c r="DQ78">
        <v>500.26474999999999</v>
      </c>
      <c r="DR78">
        <v>100.57068750000001</v>
      </c>
      <c r="DS78">
        <v>9.9976218749999998E-2</v>
      </c>
      <c r="DT78">
        <v>23.507293749999999</v>
      </c>
      <c r="DU78">
        <v>22.381824999999999</v>
      </c>
      <c r="DV78">
        <v>999.9</v>
      </c>
      <c r="DW78">
        <v>0</v>
      </c>
      <c r="DX78">
        <v>0</v>
      </c>
      <c r="DY78">
        <v>10004.341249999999</v>
      </c>
      <c r="DZ78">
        <v>0</v>
      </c>
      <c r="EA78">
        <v>3.3395506250000002</v>
      </c>
      <c r="EB78">
        <v>-16.525387500000001</v>
      </c>
      <c r="EC78">
        <v>415.727125</v>
      </c>
      <c r="ED78">
        <v>431.32612499999999</v>
      </c>
      <c r="EE78">
        <v>2.775883125</v>
      </c>
      <c r="EF78">
        <v>425.03518750000001</v>
      </c>
      <c r="EG78">
        <v>14.58485625</v>
      </c>
      <c r="EH78">
        <v>1.7459800000000001</v>
      </c>
      <c r="EI78">
        <v>1.4668056249999999</v>
      </c>
      <c r="EJ78">
        <v>15.311375</v>
      </c>
      <c r="EK78">
        <v>12.626462500000001</v>
      </c>
      <c r="EL78">
        <v>400.02274999999997</v>
      </c>
      <c r="EM78">
        <v>0.95003800000000005</v>
      </c>
      <c r="EN78">
        <v>4.9961887500000003E-2</v>
      </c>
      <c r="EO78">
        <v>0</v>
      </c>
      <c r="EP78">
        <v>1869.6912500000001</v>
      </c>
      <c r="EQ78">
        <v>8.4936600000000002</v>
      </c>
      <c r="ER78">
        <v>4272.6868750000003</v>
      </c>
      <c r="ES78">
        <v>3645.9268750000001</v>
      </c>
      <c r="ET78">
        <v>39.125</v>
      </c>
      <c r="EU78">
        <v>42.186999999999998</v>
      </c>
      <c r="EV78">
        <v>40.811999999999998</v>
      </c>
      <c r="EW78">
        <v>42.125</v>
      </c>
      <c r="EX78">
        <v>41.686999999999998</v>
      </c>
      <c r="EY78">
        <v>371.96749999999997</v>
      </c>
      <c r="EZ78">
        <v>19.559999999999999</v>
      </c>
      <c r="FA78">
        <v>0</v>
      </c>
      <c r="FB78">
        <v>298.80000019073498</v>
      </c>
      <c r="FC78">
        <v>0</v>
      </c>
      <c r="FD78">
        <v>1869.7483999999999</v>
      </c>
      <c r="FE78">
        <v>1.4323076941712301</v>
      </c>
      <c r="FF78">
        <v>-1.24538461707528</v>
      </c>
      <c r="FG78">
        <v>4272.6008000000002</v>
      </c>
      <c r="FH78">
        <v>15</v>
      </c>
      <c r="FI78">
        <v>1559770190</v>
      </c>
      <c r="FJ78" t="s">
        <v>672</v>
      </c>
      <c r="FK78">
        <v>1559770188</v>
      </c>
      <c r="FL78">
        <v>1559770190</v>
      </c>
      <c r="FM78">
        <v>61</v>
      </c>
      <c r="FN78">
        <v>0.05</v>
      </c>
      <c r="FO78">
        <v>2E-3</v>
      </c>
      <c r="FP78">
        <v>1.0740000000000001</v>
      </c>
      <c r="FQ78">
        <v>4.2000000000000003E-2</v>
      </c>
      <c r="FR78">
        <v>425</v>
      </c>
      <c r="FS78">
        <v>15</v>
      </c>
      <c r="FT78">
        <v>0.11</v>
      </c>
      <c r="FU78">
        <v>0.03</v>
      </c>
      <c r="FV78">
        <v>-16.531614999999999</v>
      </c>
      <c r="FW78">
        <v>8.8425563909762403E-2</v>
      </c>
      <c r="FX78">
        <v>3.0520653253166299E-2</v>
      </c>
      <c r="FY78">
        <v>1</v>
      </c>
      <c r="FZ78">
        <v>408.51211907163702</v>
      </c>
      <c r="GA78">
        <v>9.9429322479470006E-2</v>
      </c>
      <c r="GB78">
        <v>2.5445033456699701E-2</v>
      </c>
      <c r="GC78">
        <v>1</v>
      </c>
      <c r="GD78">
        <v>2.7759705000000001</v>
      </c>
      <c r="GE78">
        <v>1.0515789473687801E-3</v>
      </c>
      <c r="GF78">
        <v>6.8760799151844105E-4</v>
      </c>
      <c r="GG78">
        <v>1</v>
      </c>
      <c r="GH78">
        <v>3</v>
      </c>
      <c r="GI78">
        <v>3</v>
      </c>
      <c r="GJ78" t="s">
        <v>432</v>
      </c>
      <c r="GK78">
        <v>2.9672299999999998</v>
      </c>
      <c r="GL78">
        <v>2.8428800000000001</v>
      </c>
      <c r="GM78">
        <v>9.9796399999999993E-2</v>
      </c>
      <c r="GN78">
        <v>0.10247299999999999</v>
      </c>
      <c r="GO78">
        <v>9.0840500000000005E-2</v>
      </c>
      <c r="GP78">
        <v>7.9598000000000002E-2</v>
      </c>
      <c r="GQ78">
        <v>31307.9</v>
      </c>
      <c r="GR78">
        <v>26913.9</v>
      </c>
      <c r="GS78">
        <v>31977.5</v>
      </c>
      <c r="GT78">
        <v>28495.7</v>
      </c>
      <c r="GU78">
        <v>43980.3</v>
      </c>
      <c r="GV78">
        <v>40081.300000000003</v>
      </c>
      <c r="GW78">
        <v>49799.8</v>
      </c>
      <c r="GX78">
        <v>44856.7</v>
      </c>
      <c r="GY78">
        <v>1.98323</v>
      </c>
      <c r="GZ78">
        <v>1.9866999999999999</v>
      </c>
      <c r="HA78">
        <v>5.9261899999999999E-2</v>
      </c>
      <c r="HB78">
        <v>0</v>
      </c>
      <c r="HC78">
        <v>21.401700000000002</v>
      </c>
      <c r="HD78">
        <v>999.9</v>
      </c>
      <c r="HE78">
        <v>51.043999999999997</v>
      </c>
      <c r="HF78">
        <v>26.405000000000001</v>
      </c>
      <c r="HG78">
        <v>17.541</v>
      </c>
      <c r="HH78">
        <v>63.130699999999997</v>
      </c>
      <c r="HI78">
        <v>31.847000000000001</v>
      </c>
      <c r="HJ78">
        <v>1</v>
      </c>
      <c r="HK78">
        <v>3.2875999999999999E-3</v>
      </c>
      <c r="HL78">
        <v>0.59836599999999995</v>
      </c>
      <c r="HM78">
        <v>20.293700000000001</v>
      </c>
      <c r="HN78">
        <v>5.2355600000000004</v>
      </c>
      <c r="HO78">
        <v>12.0579</v>
      </c>
      <c r="HP78">
        <v>4.9837499999999997</v>
      </c>
      <c r="HQ78">
        <v>3.28688</v>
      </c>
      <c r="HR78">
        <v>9999</v>
      </c>
      <c r="HS78">
        <v>9999</v>
      </c>
      <c r="HT78">
        <v>999.9</v>
      </c>
      <c r="HU78">
        <v>9999</v>
      </c>
      <c r="HV78">
        <v>1.8730899999999999</v>
      </c>
      <c r="HW78">
        <v>1.8791500000000001</v>
      </c>
      <c r="HX78">
        <v>1.8714900000000001</v>
      </c>
      <c r="HY78">
        <v>1.87103</v>
      </c>
      <c r="HZ78">
        <v>1.87103</v>
      </c>
      <c r="IA78">
        <v>1.87225</v>
      </c>
      <c r="IB78">
        <v>1.87408</v>
      </c>
      <c r="IC78">
        <v>1.87531</v>
      </c>
      <c r="ID78">
        <v>5</v>
      </c>
      <c r="IE78">
        <v>0</v>
      </c>
      <c r="IF78">
        <v>0</v>
      </c>
      <c r="IG78">
        <v>0</v>
      </c>
      <c r="IH78" t="s">
        <v>433</v>
      </c>
      <c r="II78" t="s">
        <v>434</v>
      </c>
      <c r="IJ78" t="s">
        <v>435</v>
      </c>
      <c r="IK78" t="s">
        <v>435</v>
      </c>
      <c r="IL78" t="s">
        <v>435</v>
      </c>
      <c r="IM78" t="s">
        <v>435</v>
      </c>
      <c r="IN78">
        <v>0</v>
      </c>
      <c r="IO78">
        <v>100</v>
      </c>
      <c r="IP78">
        <v>100</v>
      </c>
      <c r="IQ78">
        <v>1.0740000000000001</v>
      </c>
      <c r="IR78">
        <v>4.2000000000000003E-2</v>
      </c>
      <c r="IS78">
        <v>1.02372727272723</v>
      </c>
      <c r="IT78">
        <v>0</v>
      </c>
      <c r="IU78">
        <v>0</v>
      </c>
      <c r="IV78">
        <v>0</v>
      </c>
      <c r="IW78">
        <v>4.0179999999999397E-2</v>
      </c>
      <c r="IX78">
        <v>0</v>
      </c>
      <c r="IY78">
        <v>0</v>
      </c>
      <c r="IZ78">
        <v>0</v>
      </c>
      <c r="JA78">
        <v>-1</v>
      </c>
      <c r="JB78">
        <v>-1</v>
      </c>
      <c r="JC78">
        <v>-1</v>
      </c>
      <c r="JD78">
        <v>-1</v>
      </c>
      <c r="JE78">
        <v>4.5</v>
      </c>
      <c r="JF78">
        <v>4.5999999999999996</v>
      </c>
      <c r="JG78">
        <v>0.159912</v>
      </c>
      <c r="JH78">
        <v>4.99878</v>
      </c>
      <c r="JI78">
        <v>1.39893</v>
      </c>
      <c r="JJ78">
        <v>2.2692899999999998</v>
      </c>
      <c r="JK78">
        <v>1.5478499999999999</v>
      </c>
      <c r="JL78">
        <v>2.2412100000000001</v>
      </c>
      <c r="JM78">
        <v>30.6309</v>
      </c>
      <c r="JN78">
        <v>24.245100000000001</v>
      </c>
      <c r="JO78">
        <v>2</v>
      </c>
      <c r="JP78">
        <v>480.65899999999999</v>
      </c>
      <c r="JQ78">
        <v>514.39700000000005</v>
      </c>
      <c r="JR78">
        <v>21.9999</v>
      </c>
      <c r="JS78">
        <v>27.080200000000001</v>
      </c>
      <c r="JT78">
        <v>30.0001</v>
      </c>
      <c r="JU78">
        <v>27.412500000000001</v>
      </c>
      <c r="JV78">
        <v>27.424600000000002</v>
      </c>
      <c r="JW78">
        <v>-1</v>
      </c>
      <c r="JX78">
        <v>25.869399999999999</v>
      </c>
      <c r="JY78">
        <v>57.161299999999997</v>
      </c>
      <c r="JZ78">
        <v>22</v>
      </c>
      <c r="KA78">
        <v>400</v>
      </c>
      <c r="KB78">
        <v>14.5854</v>
      </c>
      <c r="KC78">
        <v>102.271</v>
      </c>
      <c r="KD78">
        <v>103.01900000000001</v>
      </c>
    </row>
    <row r="79" spans="1:290" x14ac:dyDescent="0.35">
      <c r="A79">
        <v>61</v>
      </c>
      <c r="B79">
        <v>1559770464.0999999</v>
      </c>
      <c r="C79">
        <v>19501.0999999046</v>
      </c>
      <c r="D79" t="s">
        <v>673</v>
      </c>
      <c r="E79" t="s">
        <v>674</v>
      </c>
      <c r="F79">
        <v>15</v>
      </c>
      <c r="G79">
        <v>1559770455.5999999</v>
      </c>
      <c r="H79">
        <f t="shared" si="0"/>
        <v>2.3395845209595806E-3</v>
      </c>
      <c r="I79">
        <f t="shared" si="1"/>
        <v>2.3395845209595807</v>
      </c>
      <c r="J79">
        <f t="shared" si="2"/>
        <v>12.803159464029788</v>
      </c>
      <c r="K79">
        <f t="shared" si="3"/>
        <v>410.59868749999998</v>
      </c>
      <c r="L79">
        <f t="shared" si="4"/>
        <v>304.16597333876575</v>
      </c>
      <c r="M79">
        <f t="shared" si="5"/>
        <v>30.619388550454413</v>
      </c>
      <c r="N79">
        <f t="shared" si="6"/>
        <v>41.333619973548764</v>
      </c>
      <c r="O79">
        <f t="shared" si="7"/>
        <v>0.21205618052052455</v>
      </c>
      <c r="P79">
        <f t="shared" si="8"/>
        <v>2.9396169622931327</v>
      </c>
      <c r="Q79">
        <f t="shared" si="9"/>
        <v>0.20390962228221066</v>
      </c>
      <c r="R79">
        <f t="shared" si="10"/>
        <v>0.12814937343119301</v>
      </c>
      <c r="S79">
        <f t="shared" si="11"/>
        <v>77.17079377454337</v>
      </c>
      <c r="T79">
        <f t="shared" si="12"/>
        <v>23.347752745615978</v>
      </c>
      <c r="U79">
        <f t="shared" si="13"/>
        <v>23.347752745615978</v>
      </c>
      <c r="V79">
        <f t="shared" si="14"/>
        <v>2.8796206557313977</v>
      </c>
      <c r="W79">
        <f t="shared" si="15"/>
        <v>60.253053524842713</v>
      </c>
      <c r="X79">
        <f t="shared" si="16"/>
        <v>1.7511735908556352</v>
      </c>
      <c r="Y79">
        <f t="shared" si="17"/>
        <v>2.9063648867747678</v>
      </c>
      <c r="Z79">
        <f t="shared" si="18"/>
        <v>1.1284470648757625</v>
      </c>
      <c r="AA79">
        <f t="shared" si="19"/>
        <v>-103.1756773743175</v>
      </c>
      <c r="AB79">
        <f t="shared" si="20"/>
        <v>24.283749858347839</v>
      </c>
      <c r="AC79">
        <f t="shared" si="21"/>
        <v>1.7198000060426339</v>
      </c>
      <c r="AD79">
        <f t="shared" si="22"/>
        <v>-1.3337353836604393E-3</v>
      </c>
      <c r="AE79">
        <f t="shared" si="23"/>
        <v>12.827300726390165</v>
      </c>
      <c r="AF79">
        <f t="shared" si="24"/>
        <v>2.3338205882762941</v>
      </c>
      <c r="AG79">
        <f t="shared" si="25"/>
        <v>12.803159464029788</v>
      </c>
      <c r="AH79">
        <v>433.52193689055503</v>
      </c>
      <c r="AI79">
        <v>417.92627272727299</v>
      </c>
      <c r="AJ79">
        <v>2.1192199748780098E-3</v>
      </c>
      <c r="AK79">
        <v>67.049981728695897</v>
      </c>
      <c r="AL79">
        <f t="shared" si="26"/>
        <v>2.3395845209595807</v>
      </c>
      <c r="AM79">
        <v>14.6456045330752</v>
      </c>
      <c r="AN79">
        <v>17.402642424242401</v>
      </c>
      <c r="AO79">
        <v>2.8201761861187699E-5</v>
      </c>
      <c r="AP79">
        <v>78.053192871829197</v>
      </c>
      <c r="AQ79">
        <v>12</v>
      </c>
      <c r="AR79">
        <v>2</v>
      </c>
      <c r="AS79">
        <f t="shared" si="27"/>
        <v>1</v>
      </c>
      <c r="AT79">
        <f t="shared" si="28"/>
        <v>0</v>
      </c>
      <c r="AU79">
        <f t="shared" si="29"/>
        <v>53808.631571887869</v>
      </c>
      <c r="AV79" t="s">
        <v>475</v>
      </c>
      <c r="AW79">
        <v>10180.799999999999</v>
      </c>
      <c r="AX79">
        <v>1165.95461538462</v>
      </c>
      <c r="AY79">
        <v>5702.59</v>
      </c>
      <c r="AZ79">
        <f t="shared" si="30"/>
        <v>0.79553946270297882</v>
      </c>
      <c r="BA79">
        <v>-1.5131041934509299</v>
      </c>
      <c r="BB79" t="s">
        <v>675</v>
      </c>
      <c r="BC79">
        <v>10176.200000000001</v>
      </c>
      <c r="BD79">
        <v>1873.8679999999999</v>
      </c>
      <c r="BE79">
        <v>3372.04</v>
      </c>
      <c r="BF79">
        <f t="shared" si="31"/>
        <v>0.44429247577134312</v>
      </c>
      <c r="BG79">
        <v>0.5</v>
      </c>
      <c r="BH79">
        <f t="shared" si="32"/>
        <v>336.57436157477161</v>
      </c>
      <c r="BI79">
        <f t="shared" si="33"/>
        <v>12.803159464029788</v>
      </c>
      <c r="BJ79">
        <f t="shared" si="34"/>
        <v>74.768728192607242</v>
      </c>
      <c r="BK79">
        <f t="shared" si="35"/>
        <v>4.2535217449414346E-2</v>
      </c>
      <c r="BL79">
        <f t="shared" si="36"/>
        <v>0.69113948826229821</v>
      </c>
      <c r="BM79">
        <f t="shared" si="37"/>
        <v>1021.5925980222274</v>
      </c>
      <c r="BN79" t="s">
        <v>430</v>
      </c>
      <c r="BO79">
        <v>0</v>
      </c>
      <c r="BP79">
        <f t="shared" si="38"/>
        <v>1021.5925980222274</v>
      </c>
      <c r="BQ79">
        <f t="shared" si="39"/>
        <v>0.69704018990811867</v>
      </c>
      <c r="BR79">
        <f t="shared" si="40"/>
        <v>0.6373986496100148</v>
      </c>
      <c r="BS79">
        <f t="shared" si="41"/>
        <v>0.49787466214258463</v>
      </c>
      <c r="BT79">
        <f t="shared" si="42"/>
        <v>0.67910880079612101</v>
      </c>
      <c r="BU79">
        <f t="shared" si="43"/>
        <v>0.51371772302957219</v>
      </c>
      <c r="BV79">
        <f t="shared" si="44"/>
        <v>0.34749605758300717</v>
      </c>
      <c r="BW79">
        <f t="shared" si="45"/>
        <v>0.65250394241699283</v>
      </c>
      <c r="DF79">
        <f t="shared" si="46"/>
        <v>399.98518749999999</v>
      </c>
      <c r="DG79">
        <f t="shared" si="47"/>
        <v>336.57436157477161</v>
      </c>
      <c r="DH79">
        <f t="shared" si="48"/>
        <v>0.84146706451416187</v>
      </c>
      <c r="DI79">
        <f t="shared" si="49"/>
        <v>0.19293412902832402</v>
      </c>
      <c r="DJ79">
        <v>1559770455.5999999</v>
      </c>
      <c r="DK79">
        <v>410.59868749999998</v>
      </c>
      <c r="DL79">
        <v>427.1328125</v>
      </c>
      <c r="DM79">
        <v>17.395756250000002</v>
      </c>
      <c r="DN79">
        <v>14.645312499999999</v>
      </c>
      <c r="DO79">
        <v>409.56568750000002</v>
      </c>
      <c r="DP79">
        <v>17.349756249999999</v>
      </c>
      <c r="DQ79">
        <v>500.25862499999999</v>
      </c>
      <c r="DR79">
        <v>100.5666875</v>
      </c>
      <c r="DS79">
        <v>0.10002486875</v>
      </c>
      <c r="DT79">
        <v>23.500981249999999</v>
      </c>
      <c r="DU79">
        <v>22.372556249999999</v>
      </c>
      <c r="DV79">
        <v>999.9</v>
      </c>
      <c r="DW79">
        <v>0</v>
      </c>
      <c r="DX79">
        <v>0</v>
      </c>
      <c r="DY79">
        <v>10000.827499999999</v>
      </c>
      <c r="DZ79">
        <v>0</v>
      </c>
      <c r="EA79">
        <v>3.3248725000000001</v>
      </c>
      <c r="EB79">
        <v>-16.493756250000001</v>
      </c>
      <c r="EC79">
        <v>417.907375</v>
      </c>
      <c r="ED79">
        <v>433.4813125</v>
      </c>
      <c r="EE79">
        <v>2.7467943749999999</v>
      </c>
      <c r="EF79">
        <v>427.1328125</v>
      </c>
      <c r="EG79">
        <v>14.645312499999999</v>
      </c>
      <c r="EH79">
        <v>1.74906625</v>
      </c>
      <c r="EI79">
        <v>1.472831875</v>
      </c>
      <c r="EJ79">
        <v>15.338900000000001</v>
      </c>
      <c r="EK79">
        <v>12.68899375</v>
      </c>
      <c r="EL79">
        <v>399.98518749999999</v>
      </c>
      <c r="EM79">
        <v>0.95003400000000005</v>
      </c>
      <c r="EN79">
        <v>4.9965875E-2</v>
      </c>
      <c r="EO79">
        <v>0</v>
      </c>
      <c r="EP79">
        <v>1873.85375</v>
      </c>
      <c r="EQ79">
        <v>8.4936600000000002</v>
      </c>
      <c r="ER79">
        <v>4278.1225000000004</v>
      </c>
      <c r="ES79">
        <v>3645.5756249999999</v>
      </c>
      <c r="ET79">
        <v>39.144374999999997</v>
      </c>
      <c r="EU79">
        <v>42.186999999999998</v>
      </c>
      <c r="EV79">
        <v>40.847437499999998</v>
      </c>
      <c r="EW79">
        <v>42.125</v>
      </c>
      <c r="EX79">
        <v>41.686999999999998</v>
      </c>
      <c r="EY79">
        <v>371.92874999999998</v>
      </c>
      <c r="EZ79">
        <v>19.559999999999999</v>
      </c>
      <c r="FA79">
        <v>0</v>
      </c>
      <c r="FB79">
        <v>299.200000047684</v>
      </c>
      <c r="FC79">
        <v>0</v>
      </c>
      <c r="FD79">
        <v>1873.8679999999999</v>
      </c>
      <c r="FE79">
        <v>1.8461538569935201</v>
      </c>
      <c r="FF79">
        <v>3.5630769967984901</v>
      </c>
      <c r="FG79">
        <v>4278.2856000000002</v>
      </c>
      <c r="FH79">
        <v>15</v>
      </c>
      <c r="FI79">
        <v>1559770496.0999999</v>
      </c>
      <c r="FJ79" t="s">
        <v>676</v>
      </c>
      <c r="FK79">
        <v>1559770492.0999999</v>
      </c>
      <c r="FL79">
        <v>1559770496.0999999</v>
      </c>
      <c r="FM79">
        <v>62</v>
      </c>
      <c r="FN79">
        <v>-0.04</v>
      </c>
      <c r="FO79">
        <v>4.0000000000000001E-3</v>
      </c>
      <c r="FP79">
        <v>1.0329999999999999</v>
      </c>
      <c r="FQ79">
        <v>4.5999999999999999E-2</v>
      </c>
      <c r="FR79">
        <v>428</v>
      </c>
      <c r="FS79">
        <v>15</v>
      </c>
      <c r="FT79">
        <v>0.09</v>
      </c>
      <c r="FU79">
        <v>0.03</v>
      </c>
      <c r="FV79">
        <v>-16.5188666666667</v>
      </c>
      <c r="FW79">
        <v>0.31270909090908899</v>
      </c>
      <c r="FX79">
        <v>7.0319050682506906E-2</v>
      </c>
      <c r="FY79">
        <v>1</v>
      </c>
      <c r="FZ79">
        <v>410.640173243871</v>
      </c>
      <c r="GA79">
        <v>-0.19985309190693801</v>
      </c>
      <c r="GB79">
        <v>1.6531114897053702E-2</v>
      </c>
      <c r="GC79">
        <v>1</v>
      </c>
      <c r="GD79">
        <v>2.74541619047619</v>
      </c>
      <c r="GE79">
        <v>2.6898701298705401E-2</v>
      </c>
      <c r="GF79">
        <v>3.57207086287958E-3</v>
      </c>
      <c r="GG79">
        <v>1</v>
      </c>
      <c r="GH79">
        <v>3</v>
      </c>
      <c r="GI79">
        <v>3</v>
      </c>
      <c r="GJ79" t="s">
        <v>432</v>
      </c>
      <c r="GK79">
        <v>2.96739</v>
      </c>
      <c r="GL79">
        <v>2.8428</v>
      </c>
      <c r="GM79">
        <v>0.10019</v>
      </c>
      <c r="GN79">
        <v>0.102885</v>
      </c>
      <c r="GO79">
        <v>9.0992299999999998E-2</v>
      </c>
      <c r="GP79">
        <v>7.9835900000000001E-2</v>
      </c>
      <c r="GQ79">
        <v>31293.3</v>
      </c>
      <c r="GR79">
        <v>26902.5</v>
      </c>
      <c r="GS79">
        <v>31976.6</v>
      </c>
      <c r="GT79">
        <v>28496.7</v>
      </c>
      <c r="GU79">
        <v>43972</v>
      </c>
      <c r="GV79">
        <v>40072.1</v>
      </c>
      <c r="GW79">
        <v>49798.9</v>
      </c>
      <c r="GX79">
        <v>44858.1</v>
      </c>
      <c r="GY79">
        <v>1.9833000000000001</v>
      </c>
      <c r="GZ79">
        <v>1.9870300000000001</v>
      </c>
      <c r="HA79">
        <v>5.9440699999999999E-2</v>
      </c>
      <c r="HB79">
        <v>0</v>
      </c>
      <c r="HC79">
        <v>21.381499999999999</v>
      </c>
      <c r="HD79">
        <v>999.9</v>
      </c>
      <c r="HE79">
        <v>50.988999999999997</v>
      </c>
      <c r="HF79">
        <v>26.395</v>
      </c>
      <c r="HG79">
        <v>17.512899999999998</v>
      </c>
      <c r="HH79">
        <v>63.054400000000001</v>
      </c>
      <c r="HI79">
        <v>31.686699999999998</v>
      </c>
      <c r="HJ79">
        <v>1</v>
      </c>
      <c r="HK79">
        <v>3.33841E-3</v>
      </c>
      <c r="HL79">
        <v>0.58965400000000001</v>
      </c>
      <c r="HM79">
        <v>20.293900000000001</v>
      </c>
      <c r="HN79">
        <v>5.2351099999999997</v>
      </c>
      <c r="HO79">
        <v>12.057600000000001</v>
      </c>
      <c r="HP79">
        <v>4.9837499999999997</v>
      </c>
      <c r="HQ79">
        <v>3.2869299999999999</v>
      </c>
      <c r="HR79">
        <v>9999</v>
      </c>
      <c r="HS79">
        <v>9999</v>
      </c>
      <c r="HT79">
        <v>999.9</v>
      </c>
      <c r="HU79">
        <v>9999</v>
      </c>
      <c r="HV79">
        <v>1.8730500000000001</v>
      </c>
      <c r="HW79">
        <v>1.8791199999999999</v>
      </c>
      <c r="HX79">
        <v>1.87144</v>
      </c>
      <c r="HY79">
        <v>1.87103</v>
      </c>
      <c r="HZ79">
        <v>1.87103</v>
      </c>
      <c r="IA79">
        <v>1.8722300000000001</v>
      </c>
      <c r="IB79">
        <v>1.87408</v>
      </c>
      <c r="IC79">
        <v>1.87531</v>
      </c>
      <c r="ID79">
        <v>5</v>
      </c>
      <c r="IE79">
        <v>0</v>
      </c>
      <c r="IF79">
        <v>0</v>
      </c>
      <c r="IG79">
        <v>0</v>
      </c>
      <c r="IH79" t="s">
        <v>433</v>
      </c>
      <c r="II79" t="s">
        <v>434</v>
      </c>
      <c r="IJ79" t="s">
        <v>435</v>
      </c>
      <c r="IK79" t="s">
        <v>435</v>
      </c>
      <c r="IL79" t="s">
        <v>435</v>
      </c>
      <c r="IM79" t="s">
        <v>435</v>
      </c>
      <c r="IN79">
        <v>0</v>
      </c>
      <c r="IO79">
        <v>100</v>
      </c>
      <c r="IP79">
        <v>100</v>
      </c>
      <c r="IQ79">
        <v>1.0329999999999999</v>
      </c>
      <c r="IR79">
        <v>4.5999999999999999E-2</v>
      </c>
      <c r="IS79">
        <v>1.0734999999999999</v>
      </c>
      <c r="IT79">
        <v>0</v>
      </c>
      <c r="IU79">
        <v>0</v>
      </c>
      <c r="IV79">
        <v>0</v>
      </c>
      <c r="IW79">
        <v>4.2330000000001498E-2</v>
      </c>
      <c r="IX79">
        <v>0</v>
      </c>
      <c r="IY79">
        <v>0</v>
      </c>
      <c r="IZ79">
        <v>0</v>
      </c>
      <c r="JA79">
        <v>-1</v>
      </c>
      <c r="JB79">
        <v>-1</v>
      </c>
      <c r="JC79">
        <v>-1</v>
      </c>
      <c r="JD79">
        <v>-1</v>
      </c>
      <c r="JE79">
        <v>4.5999999999999996</v>
      </c>
      <c r="JF79">
        <v>4.5999999999999996</v>
      </c>
      <c r="JG79">
        <v>0.159912</v>
      </c>
      <c r="JH79">
        <v>4.99878</v>
      </c>
      <c r="JI79">
        <v>1.39893</v>
      </c>
      <c r="JJ79">
        <v>2.2692899999999998</v>
      </c>
      <c r="JK79">
        <v>1.5478499999999999</v>
      </c>
      <c r="JL79">
        <v>2.2717299999999998</v>
      </c>
      <c r="JM79">
        <v>30.6524</v>
      </c>
      <c r="JN79">
        <v>24.253900000000002</v>
      </c>
      <c r="JO79">
        <v>2</v>
      </c>
      <c r="JP79">
        <v>480.68900000000002</v>
      </c>
      <c r="JQ79">
        <v>514.63</v>
      </c>
      <c r="JR79">
        <v>22.001100000000001</v>
      </c>
      <c r="JS79">
        <v>27.075600000000001</v>
      </c>
      <c r="JT79">
        <v>30.0001</v>
      </c>
      <c r="JU79">
        <v>27.410699999999999</v>
      </c>
      <c r="JV79">
        <v>27.424600000000002</v>
      </c>
      <c r="JW79">
        <v>-1</v>
      </c>
      <c r="JX79">
        <v>25.515999999999998</v>
      </c>
      <c r="JY79">
        <v>57.219200000000001</v>
      </c>
      <c r="JZ79">
        <v>22</v>
      </c>
      <c r="KA79">
        <v>400</v>
      </c>
      <c r="KB79">
        <v>14.6168</v>
      </c>
      <c r="KC79">
        <v>102.26900000000001</v>
      </c>
      <c r="KD79">
        <v>103.02200000000001</v>
      </c>
    </row>
    <row r="80" spans="1:290" x14ac:dyDescent="0.35">
      <c r="A80">
        <v>62</v>
      </c>
      <c r="B80">
        <v>1559770764.0999999</v>
      </c>
      <c r="C80">
        <v>19801.0999999046</v>
      </c>
      <c r="D80" t="s">
        <v>677</v>
      </c>
      <c r="E80" t="s">
        <v>678</v>
      </c>
      <c r="F80">
        <v>15</v>
      </c>
      <c r="G80">
        <v>1559770756.0999999</v>
      </c>
      <c r="H80">
        <f t="shared" si="0"/>
        <v>2.3408280021864187E-3</v>
      </c>
      <c r="I80">
        <f t="shared" si="1"/>
        <v>2.3408280021864187</v>
      </c>
      <c r="J80">
        <f t="shared" si="2"/>
        <v>12.816609115269152</v>
      </c>
      <c r="K80">
        <f t="shared" si="3"/>
        <v>411.72506666666698</v>
      </c>
      <c r="L80">
        <f t="shared" si="4"/>
        <v>304.79312639659878</v>
      </c>
      <c r="M80">
        <f t="shared" si="5"/>
        <v>30.681964733030597</v>
      </c>
      <c r="N80">
        <f t="shared" si="6"/>
        <v>41.446256103340772</v>
      </c>
      <c r="O80">
        <f t="shared" si="7"/>
        <v>0.21128803897909831</v>
      </c>
      <c r="P80">
        <f t="shared" si="8"/>
        <v>2.9394619857059832</v>
      </c>
      <c r="Q80">
        <f t="shared" si="9"/>
        <v>0.20319877357622157</v>
      </c>
      <c r="R80">
        <f t="shared" si="10"/>
        <v>0.12770021759617048</v>
      </c>
      <c r="S80">
        <f t="shared" si="11"/>
        <v>77.171809763953362</v>
      </c>
      <c r="T80">
        <f t="shared" si="12"/>
        <v>23.348073536649327</v>
      </c>
      <c r="U80">
        <f t="shared" si="13"/>
        <v>23.348073536649327</v>
      </c>
      <c r="V80">
        <f t="shared" si="14"/>
        <v>2.879676420405612</v>
      </c>
      <c r="W80">
        <f t="shared" si="15"/>
        <v>60.095941909583402</v>
      </c>
      <c r="X80">
        <f t="shared" si="16"/>
        <v>1.7466753271959148</v>
      </c>
      <c r="Y80">
        <f t="shared" si="17"/>
        <v>2.9064779945105998</v>
      </c>
      <c r="Z80">
        <f t="shared" si="18"/>
        <v>1.1330010932096972</v>
      </c>
      <c r="AA80">
        <f t="shared" si="19"/>
        <v>-103.23051489642107</v>
      </c>
      <c r="AB80">
        <f t="shared" si="20"/>
        <v>24.333913781714976</v>
      </c>
      <c r="AC80">
        <f t="shared" si="21"/>
        <v>1.7234519532991788</v>
      </c>
      <c r="AD80">
        <f t="shared" si="22"/>
        <v>-1.339397453556046E-3</v>
      </c>
      <c r="AE80">
        <f t="shared" si="23"/>
        <v>12.711090864448963</v>
      </c>
      <c r="AF80">
        <f t="shared" si="24"/>
        <v>2.3352756160043042</v>
      </c>
      <c r="AG80">
        <f t="shared" si="25"/>
        <v>12.816609115269152</v>
      </c>
      <c r="AH80">
        <v>434.47730051265899</v>
      </c>
      <c r="AI80">
        <v>418.91039999999998</v>
      </c>
      <c r="AJ80">
        <v>-6.0026508140247296E-3</v>
      </c>
      <c r="AK80">
        <v>67.051426129848807</v>
      </c>
      <c r="AL80">
        <f t="shared" si="26"/>
        <v>2.3408280021864187</v>
      </c>
      <c r="AM80">
        <v>14.599192284754601</v>
      </c>
      <c r="AN80">
        <v>17.357836969697001</v>
      </c>
      <c r="AO80">
        <v>2.5318354761433799E-5</v>
      </c>
      <c r="AP80">
        <v>78.050960173997197</v>
      </c>
      <c r="AQ80">
        <v>12</v>
      </c>
      <c r="AR80">
        <v>2</v>
      </c>
      <c r="AS80">
        <f t="shared" si="27"/>
        <v>1</v>
      </c>
      <c r="AT80">
        <f t="shared" si="28"/>
        <v>0</v>
      </c>
      <c r="AU80">
        <f t="shared" si="29"/>
        <v>53803.923657398664</v>
      </c>
      <c r="AV80" t="s">
        <v>475</v>
      </c>
      <c r="AW80">
        <v>10180.799999999999</v>
      </c>
      <c r="AX80">
        <v>1165.95461538462</v>
      </c>
      <c r="AY80">
        <v>5702.59</v>
      </c>
      <c r="AZ80">
        <f t="shared" si="30"/>
        <v>0.79553946270297882</v>
      </c>
      <c r="BA80">
        <v>-1.5131041934509299</v>
      </c>
      <c r="BB80" t="s">
        <v>679</v>
      </c>
      <c r="BC80">
        <v>10175</v>
      </c>
      <c r="BD80">
        <v>1876.21692307692</v>
      </c>
      <c r="BE80">
        <v>3360.89</v>
      </c>
      <c r="BF80">
        <f t="shared" si="31"/>
        <v>0.44174997602512422</v>
      </c>
      <c r="BG80">
        <v>0.5</v>
      </c>
      <c r="BH80">
        <f t="shared" si="32"/>
        <v>336.57885221530978</v>
      </c>
      <c r="BI80">
        <f t="shared" si="33"/>
        <v>12.816609115269152</v>
      </c>
      <c r="BJ80">
        <f t="shared" si="34"/>
        <v>74.341849948338464</v>
      </c>
      <c r="BK80">
        <f t="shared" si="35"/>
        <v>4.2574609825911915E-2</v>
      </c>
      <c r="BL80">
        <f t="shared" si="36"/>
        <v>0.6967499680144249</v>
      </c>
      <c r="BM80">
        <f t="shared" si="37"/>
        <v>1020.5668349981875</v>
      </c>
      <c r="BN80" t="s">
        <v>430</v>
      </c>
      <c r="BO80">
        <v>0</v>
      </c>
      <c r="BP80">
        <f t="shared" si="38"/>
        <v>1020.5668349981875</v>
      </c>
      <c r="BQ80">
        <f t="shared" si="39"/>
        <v>0.6963403042056755</v>
      </c>
      <c r="BR80">
        <f t="shared" si="40"/>
        <v>0.63438806192474284</v>
      </c>
      <c r="BS80">
        <f t="shared" si="41"/>
        <v>0.50014703419330342</v>
      </c>
      <c r="BT80">
        <f t="shared" si="42"/>
        <v>0.67640855732217386</v>
      </c>
      <c r="BU80">
        <f t="shared" si="43"/>
        <v>0.51617549163002263</v>
      </c>
      <c r="BV80">
        <f t="shared" si="44"/>
        <v>0.34507492633495757</v>
      </c>
      <c r="BW80">
        <f t="shared" si="45"/>
        <v>0.65492507366504249</v>
      </c>
      <c r="DF80">
        <f t="shared" si="46"/>
        <v>399.99053333333302</v>
      </c>
      <c r="DG80">
        <f t="shared" si="47"/>
        <v>336.57885221530978</v>
      </c>
      <c r="DH80">
        <f t="shared" si="48"/>
        <v>0.84146704525834626</v>
      </c>
      <c r="DI80">
        <f t="shared" si="49"/>
        <v>0.19293409051669244</v>
      </c>
      <c r="DJ80">
        <v>1559770756.0999999</v>
      </c>
      <c r="DK80">
        <v>411.72506666666698</v>
      </c>
      <c r="DL80">
        <v>428.12366666666702</v>
      </c>
      <c r="DM80">
        <v>17.351386666666698</v>
      </c>
      <c r="DN80">
        <v>14.5991066666667</v>
      </c>
      <c r="DO80">
        <v>410.68206666666703</v>
      </c>
      <c r="DP80">
        <v>17.305386666666699</v>
      </c>
      <c r="DQ80">
        <v>500.25913333333301</v>
      </c>
      <c r="DR80">
        <v>100.564866666667</v>
      </c>
      <c r="DS80">
        <v>0.10001740000000001</v>
      </c>
      <c r="DT80">
        <v>23.501626666666699</v>
      </c>
      <c r="DU80">
        <v>22.36974</v>
      </c>
      <c r="DV80">
        <v>999.9</v>
      </c>
      <c r="DW80">
        <v>0</v>
      </c>
      <c r="DX80">
        <v>0</v>
      </c>
      <c r="DY80">
        <v>10000.1266666667</v>
      </c>
      <c r="DZ80">
        <v>0</v>
      </c>
      <c r="EA80">
        <v>3.0790679999999999</v>
      </c>
      <c r="EB80">
        <v>-16.408519999999999</v>
      </c>
      <c r="EC80">
        <v>418.98513333333301</v>
      </c>
      <c r="ED80">
        <v>434.46673333333302</v>
      </c>
      <c r="EE80">
        <v>2.7521533333333301</v>
      </c>
      <c r="EF80">
        <v>428.12366666666702</v>
      </c>
      <c r="EG80">
        <v>14.5991066666667</v>
      </c>
      <c r="EH80">
        <v>1.7449273333333299</v>
      </c>
      <c r="EI80">
        <v>1.4681566666666701</v>
      </c>
      <c r="EJ80">
        <v>15.3019866666667</v>
      </c>
      <c r="EK80">
        <v>12.640513333333301</v>
      </c>
      <c r="EL80">
        <v>399.99053333333302</v>
      </c>
      <c r="EM80">
        <v>0.95003346666666699</v>
      </c>
      <c r="EN80">
        <v>4.9966459999999997E-2</v>
      </c>
      <c r="EO80">
        <v>0</v>
      </c>
      <c r="EP80">
        <v>1876.2053333333299</v>
      </c>
      <c r="EQ80">
        <v>8.4936600000000002</v>
      </c>
      <c r="ER80">
        <v>4278.3360000000002</v>
      </c>
      <c r="ES80">
        <v>3645.6239999999998</v>
      </c>
      <c r="ET80">
        <v>39.166333333333299</v>
      </c>
      <c r="EU80">
        <v>42.186999999999998</v>
      </c>
      <c r="EV80">
        <v>40.866599999999998</v>
      </c>
      <c r="EW80">
        <v>42.125</v>
      </c>
      <c r="EX80">
        <v>41.686999999999998</v>
      </c>
      <c r="EY80">
        <v>371.93400000000003</v>
      </c>
      <c r="EZ80">
        <v>19.559999999999999</v>
      </c>
      <c r="FA80">
        <v>0</v>
      </c>
      <c r="FB80">
        <v>298.799999952316</v>
      </c>
      <c r="FC80">
        <v>0</v>
      </c>
      <c r="FD80">
        <v>1876.21692307692</v>
      </c>
      <c r="FE80">
        <v>-1.6410250494604001E-2</v>
      </c>
      <c r="FF80">
        <v>32.886153740658301</v>
      </c>
      <c r="FG80">
        <v>4278.7438461538504</v>
      </c>
      <c r="FH80">
        <v>15</v>
      </c>
      <c r="FI80">
        <v>1559770795.0999999</v>
      </c>
      <c r="FJ80" t="s">
        <v>680</v>
      </c>
      <c r="FK80">
        <v>1559770785.0999999</v>
      </c>
      <c r="FL80">
        <v>1559770795.0999999</v>
      </c>
      <c r="FM80">
        <v>63</v>
      </c>
      <c r="FN80">
        <v>8.9999999999999993E-3</v>
      </c>
      <c r="FO80">
        <v>0</v>
      </c>
      <c r="FP80">
        <v>1.0429999999999999</v>
      </c>
      <c r="FQ80">
        <v>4.5999999999999999E-2</v>
      </c>
      <c r="FR80">
        <v>428</v>
      </c>
      <c r="FS80">
        <v>15</v>
      </c>
      <c r="FT80">
        <v>0.13</v>
      </c>
      <c r="FU80">
        <v>0.02</v>
      </c>
      <c r="FV80">
        <v>-16.386666666666699</v>
      </c>
      <c r="FW80">
        <v>-0.360420779220812</v>
      </c>
      <c r="FX80">
        <v>4.8965880573287802E-2</v>
      </c>
      <c r="FY80">
        <v>1</v>
      </c>
      <c r="FZ80">
        <v>411.746048296455</v>
      </c>
      <c r="GA80">
        <v>-0.59902968499360598</v>
      </c>
      <c r="GB80">
        <v>5.2758296367401897E-2</v>
      </c>
      <c r="GC80">
        <v>1</v>
      </c>
      <c r="GD80">
        <v>2.7526847619047601</v>
      </c>
      <c r="GE80">
        <v>-1.29225974026018E-2</v>
      </c>
      <c r="GF80">
        <v>3.5609356970533802E-3</v>
      </c>
      <c r="GG80">
        <v>1</v>
      </c>
      <c r="GH80">
        <v>3</v>
      </c>
      <c r="GI80">
        <v>3</v>
      </c>
      <c r="GJ80" t="s">
        <v>432</v>
      </c>
      <c r="GK80">
        <v>2.9674499999999999</v>
      </c>
      <c r="GL80">
        <v>2.8429099999999998</v>
      </c>
      <c r="GM80">
        <v>0.100379</v>
      </c>
      <c r="GN80">
        <v>0.103032</v>
      </c>
      <c r="GO80">
        <v>9.0806300000000006E-2</v>
      </c>
      <c r="GP80">
        <v>7.9652299999999995E-2</v>
      </c>
      <c r="GQ80">
        <v>31285.9</v>
      </c>
      <c r="GR80">
        <v>26898.5</v>
      </c>
      <c r="GS80">
        <v>31975.7</v>
      </c>
      <c r="GT80">
        <v>28497.1</v>
      </c>
      <c r="GU80">
        <v>43979.7</v>
      </c>
      <c r="GV80">
        <v>40081</v>
      </c>
      <c r="GW80">
        <v>49797.2</v>
      </c>
      <c r="GX80">
        <v>44859</v>
      </c>
      <c r="GY80">
        <v>1.9835</v>
      </c>
      <c r="GZ80">
        <v>1.98655</v>
      </c>
      <c r="HA80">
        <v>5.8632299999999998E-2</v>
      </c>
      <c r="HB80">
        <v>0</v>
      </c>
      <c r="HC80">
        <v>21.385400000000001</v>
      </c>
      <c r="HD80">
        <v>999.9</v>
      </c>
      <c r="HE80">
        <v>51.031999999999996</v>
      </c>
      <c r="HF80">
        <v>26.395</v>
      </c>
      <c r="HG80">
        <v>17.527999999999999</v>
      </c>
      <c r="HH80">
        <v>63.084499999999998</v>
      </c>
      <c r="HI80">
        <v>31.8109</v>
      </c>
      <c r="HJ80">
        <v>1</v>
      </c>
      <c r="HK80">
        <v>3.3079300000000002E-3</v>
      </c>
      <c r="HL80">
        <v>0.60375800000000002</v>
      </c>
      <c r="HM80">
        <v>20.293700000000001</v>
      </c>
      <c r="HN80">
        <v>5.2360100000000003</v>
      </c>
      <c r="HO80">
        <v>12.057600000000001</v>
      </c>
      <c r="HP80">
        <v>4.9839000000000002</v>
      </c>
      <c r="HQ80">
        <v>3.28695</v>
      </c>
      <c r="HR80">
        <v>9999</v>
      </c>
      <c r="HS80">
        <v>9999</v>
      </c>
      <c r="HT80">
        <v>999.9</v>
      </c>
      <c r="HU80">
        <v>9999</v>
      </c>
      <c r="HV80">
        <v>1.8730599999999999</v>
      </c>
      <c r="HW80">
        <v>1.87913</v>
      </c>
      <c r="HX80">
        <v>1.8714900000000001</v>
      </c>
      <c r="HY80">
        <v>1.87103</v>
      </c>
      <c r="HZ80">
        <v>1.87103</v>
      </c>
      <c r="IA80">
        <v>1.87225</v>
      </c>
      <c r="IB80">
        <v>1.87409</v>
      </c>
      <c r="IC80">
        <v>1.87531</v>
      </c>
      <c r="ID80">
        <v>5</v>
      </c>
      <c r="IE80">
        <v>0</v>
      </c>
      <c r="IF80">
        <v>0</v>
      </c>
      <c r="IG80">
        <v>0</v>
      </c>
      <c r="IH80" t="s">
        <v>433</v>
      </c>
      <c r="II80" t="s">
        <v>434</v>
      </c>
      <c r="IJ80" t="s">
        <v>435</v>
      </c>
      <c r="IK80" t="s">
        <v>435</v>
      </c>
      <c r="IL80" t="s">
        <v>435</v>
      </c>
      <c r="IM80" t="s">
        <v>435</v>
      </c>
      <c r="IN80">
        <v>0</v>
      </c>
      <c r="IO80">
        <v>100</v>
      </c>
      <c r="IP80">
        <v>100</v>
      </c>
      <c r="IQ80">
        <v>1.0429999999999999</v>
      </c>
      <c r="IR80">
        <v>4.5999999999999999E-2</v>
      </c>
      <c r="IS80">
        <v>1.0333000000000001</v>
      </c>
      <c r="IT80">
        <v>0</v>
      </c>
      <c r="IU80">
        <v>0</v>
      </c>
      <c r="IV80">
        <v>0</v>
      </c>
      <c r="IW80">
        <v>4.5870000000000702E-2</v>
      </c>
      <c r="IX80">
        <v>0</v>
      </c>
      <c r="IY80">
        <v>0</v>
      </c>
      <c r="IZ80">
        <v>0</v>
      </c>
      <c r="JA80">
        <v>-1</v>
      </c>
      <c r="JB80">
        <v>-1</v>
      </c>
      <c r="JC80">
        <v>-1</v>
      </c>
      <c r="JD80">
        <v>-1</v>
      </c>
      <c r="JE80">
        <v>4.5</v>
      </c>
      <c r="JF80">
        <v>4.5</v>
      </c>
      <c r="JG80">
        <v>0.159912</v>
      </c>
      <c r="JH80">
        <v>4.99878</v>
      </c>
      <c r="JI80">
        <v>1.39893</v>
      </c>
      <c r="JJ80">
        <v>2.2692899999999998</v>
      </c>
      <c r="JK80">
        <v>1.5490699999999999</v>
      </c>
      <c r="JL80">
        <v>2.20459</v>
      </c>
      <c r="JM80">
        <v>30.6524</v>
      </c>
      <c r="JN80">
        <v>24.245100000000001</v>
      </c>
      <c r="JO80">
        <v>2</v>
      </c>
      <c r="JP80">
        <v>480.827</v>
      </c>
      <c r="JQ80">
        <v>514.29</v>
      </c>
      <c r="JR80">
        <v>21.9999</v>
      </c>
      <c r="JS80">
        <v>27.0779</v>
      </c>
      <c r="JT80">
        <v>30.0001</v>
      </c>
      <c r="JU80">
        <v>27.4131</v>
      </c>
      <c r="JV80">
        <v>27.424600000000002</v>
      </c>
      <c r="JW80">
        <v>-1</v>
      </c>
      <c r="JX80">
        <v>25.941800000000001</v>
      </c>
      <c r="JY80">
        <v>57.423900000000003</v>
      </c>
      <c r="JZ80">
        <v>22</v>
      </c>
      <c r="KA80">
        <v>400</v>
      </c>
      <c r="KB80">
        <v>14.579599999999999</v>
      </c>
      <c r="KC80">
        <v>102.265</v>
      </c>
      <c r="KD80">
        <v>103.024</v>
      </c>
    </row>
    <row r="81" spans="1:290" x14ac:dyDescent="0.35">
      <c r="A81">
        <v>63</v>
      </c>
      <c r="B81">
        <v>1559771064.0999999</v>
      </c>
      <c r="C81">
        <v>20101.0999999046</v>
      </c>
      <c r="D81" t="s">
        <v>681</v>
      </c>
      <c r="E81" t="s">
        <v>682</v>
      </c>
      <c r="F81">
        <v>15</v>
      </c>
      <c r="G81">
        <v>1559771055.5999999</v>
      </c>
      <c r="H81">
        <f t="shared" si="0"/>
        <v>2.3045121109723896E-3</v>
      </c>
      <c r="I81">
        <f t="shared" si="1"/>
        <v>2.3045121109723894</v>
      </c>
      <c r="J81">
        <f t="shared" si="2"/>
        <v>12.819856365017625</v>
      </c>
      <c r="K81">
        <f t="shared" si="3"/>
        <v>411.70356249999998</v>
      </c>
      <c r="L81">
        <f t="shared" si="4"/>
        <v>303.33073837430965</v>
      </c>
      <c r="M81">
        <f t="shared" si="5"/>
        <v>30.532780027509506</v>
      </c>
      <c r="N81">
        <f t="shared" si="6"/>
        <v>41.441412689414257</v>
      </c>
      <c r="O81">
        <f t="shared" si="7"/>
        <v>0.20820432838197661</v>
      </c>
      <c r="P81">
        <f t="shared" si="8"/>
        <v>2.9391760275019183</v>
      </c>
      <c r="Q81">
        <f t="shared" si="9"/>
        <v>0.20034400518658177</v>
      </c>
      <c r="R81">
        <f t="shared" si="10"/>
        <v>0.125896497375176</v>
      </c>
      <c r="S81">
        <f t="shared" si="11"/>
        <v>77.174195847797364</v>
      </c>
      <c r="T81">
        <f t="shared" si="12"/>
        <v>23.348834156881722</v>
      </c>
      <c r="U81">
        <f t="shared" si="13"/>
        <v>23.348834156881722</v>
      </c>
      <c r="V81">
        <f t="shared" si="14"/>
        <v>2.879808646515464</v>
      </c>
      <c r="W81">
        <f t="shared" si="15"/>
        <v>60.192874423410615</v>
      </c>
      <c r="X81">
        <f t="shared" si="16"/>
        <v>1.7485775712754978</v>
      </c>
      <c r="Y81">
        <f t="shared" si="17"/>
        <v>2.9049577512706874</v>
      </c>
      <c r="Z81">
        <f t="shared" si="18"/>
        <v>1.1312310752399661</v>
      </c>
      <c r="AA81">
        <f t="shared" si="19"/>
        <v>-101.62898409388238</v>
      </c>
      <c r="AB81">
        <f t="shared" si="20"/>
        <v>22.836143687777131</v>
      </c>
      <c r="AC81">
        <f t="shared" si="21"/>
        <v>1.6174647828184234</v>
      </c>
      <c r="AD81">
        <f t="shared" si="22"/>
        <v>-1.1797754894686818E-3</v>
      </c>
      <c r="AE81">
        <f t="shared" si="23"/>
        <v>12.663798699899285</v>
      </c>
      <c r="AF81">
        <f t="shared" si="24"/>
        <v>2.304207402237668</v>
      </c>
      <c r="AG81">
        <f t="shared" si="25"/>
        <v>12.819856365017625</v>
      </c>
      <c r="AH81">
        <v>434.37340415176999</v>
      </c>
      <c r="AI81">
        <v>418.93305454545498</v>
      </c>
      <c r="AJ81">
        <v>-3.00193678328214E-2</v>
      </c>
      <c r="AK81">
        <v>67.049860840245799</v>
      </c>
      <c r="AL81">
        <f t="shared" si="26"/>
        <v>2.3045121109723894</v>
      </c>
      <c r="AM81">
        <v>14.656004676289101</v>
      </c>
      <c r="AN81">
        <v>17.371555757575798</v>
      </c>
      <c r="AO81">
        <v>6.1127923675534198E-5</v>
      </c>
      <c r="AP81">
        <v>78.051941608295394</v>
      </c>
      <c r="AQ81">
        <v>11</v>
      </c>
      <c r="AR81">
        <v>2</v>
      </c>
      <c r="AS81">
        <f t="shared" si="27"/>
        <v>1</v>
      </c>
      <c r="AT81">
        <f t="shared" si="28"/>
        <v>0</v>
      </c>
      <c r="AU81">
        <f t="shared" si="29"/>
        <v>53796.959252864865</v>
      </c>
      <c r="AV81" t="s">
        <v>475</v>
      </c>
      <c r="AW81">
        <v>10180.799999999999</v>
      </c>
      <c r="AX81">
        <v>1165.95461538462</v>
      </c>
      <c r="AY81">
        <v>5702.59</v>
      </c>
      <c r="AZ81">
        <f t="shared" si="30"/>
        <v>0.79553946270297882</v>
      </c>
      <c r="BA81">
        <v>-1.5131041934509299</v>
      </c>
      <c r="BB81" t="s">
        <v>683</v>
      </c>
      <c r="BC81">
        <v>10176.200000000001</v>
      </c>
      <c r="BD81">
        <v>1880.1888461538499</v>
      </c>
      <c r="BE81">
        <v>3351.92</v>
      </c>
      <c r="BF81">
        <f t="shared" si="31"/>
        <v>0.43907108577953835</v>
      </c>
      <c r="BG81">
        <v>0.5</v>
      </c>
      <c r="BH81">
        <f t="shared" si="32"/>
        <v>336.5894260488987</v>
      </c>
      <c r="BI81">
        <f t="shared" si="33"/>
        <v>12.819856365017625</v>
      </c>
      <c r="BJ81">
        <f t="shared" si="34"/>
        <v>73.893342378600792</v>
      </c>
      <c r="BK81">
        <f t="shared" si="35"/>
        <v>4.2582919869818804E-2</v>
      </c>
      <c r="BL81">
        <f t="shared" si="36"/>
        <v>0.70129060359435791</v>
      </c>
      <c r="BM81">
        <f t="shared" si="37"/>
        <v>1019.7381783286845</v>
      </c>
      <c r="BN81" t="s">
        <v>430</v>
      </c>
      <c r="BO81">
        <v>0</v>
      </c>
      <c r="BP81">
        <f t="shared" si="38"/>
        <v>1019.7381783286845</v>
      </c>
      <c r="BQ81">
        <f t="shared" si="39"/>
        <v>0.69577490562761501</v>
      </c>
      <c r="BR81">
        <f t="shared" si="40"/>
        <v>0.63105335105967897</v>
      </c>
      <c r="BS81">
        <f t="shared" si="41"/>
        <v>0.50197402982549277</v>
      </c>
      <c r="BT81">
        <f t="shared" si="42"/>
        <v>0.67326370499919919</v>
      </c>
      <c r="BU81">
        <f t="shared" si="43"/>
        <v>0.51815272789424138</v>
      </c>
      <c r="BV81">
        <f t="shared" si="44"/>
        <v>0.34225774498885231</v>
      </c>
      <c r="BW81">
        <f t="shared" si="45"/>
        <v>0.65774225501114769</v>
      </c>
      <c r="DF81">
        <f t="shared" si="46"/>
        <v>400.00312500000001</v>
      </c>
      <c r="DG81">
        <f t="shared" si="47"/>
        <v>336.5894260488987</v>
      </c>
      <c r="DH81">
        <f t="shared" si="48"/>
        <v>0.84146699116137824</v>
      </c>
      <c r="DI81">
        <f t="shared" si="49"/>
        <v>0.19293398232275652</v>
      </c>
      <c r="DJ81">
        <v>1559771055.5999999</v>
      </c>
      <c r="DK81">
        <v>411.70356249999998</v>
      </c>
      <c r="DL81">
        <v>428.029875</v>
      </c>
      <c r="DM81">
        <v>17.37140625</v>
      </c>
      <c r="DN81">
        <v>14.655825</v>
      </c>
      <c r="DO81">
        <v>410.67956249999997</v>
      </c>
      <c r="DP81">
        <v>17.32540625</v>
      </c>
      <c r="DQ81">
        <v>500.26418749999999</v>
      </c>
      <c r="DR81">
        <v>100.558375</v>
      </c>
      <c r="DS81">
        <v>0.10000268750000001</v>
      </c>
      <c r="DT81">
        <v>23.49295</v>
      </c>
      <c r="DU81">
        <v>22.360475000000001</v>
      </c>
      <c r="DV81">
        <v>999.9</v>
      </c>
      <c r="DW81">
        <v>0</v>
      </c>
      <c r="DX81">
        <v>0</v>
      </c>
      <c r="DY81">
        <v>9999.1450000000004</v>
      </c>
      <c r="DZ81">
        <v>0</v>
      </c>
      <c r="EA81">
        <v>2.9069656250000002</v>
      </c>
      <c r="EB81">
        <v>-16.307393749999999</v>
      </c>
      <c r="EC81">
        <v>419.00093750000002</v>
      </c>
      <c r="ED81">
        <v>434.39631250000002</v>
      </c>
      <c r="EE81">
        <v>2.7151237500000001</v>
      </c>
      <c r="EF81">
        <v>428.029875</v>
      </c>
      <c r="EG81">
        <v>14.655825</v>
      </c>
      <c r="EH81">
        <v>1.7467943749999999</v>
      </c>
      <c r="EI81">
        <v>1.4737668749999999</v>
      </c>
      <c r="EJ81">
        <v>15.318637499999999</v>
      </c>
      <c r="EK81">
        <v>12.69866875</v>
      </c>
      <c r="EL81">
        <v>400.00312500000001</v>
      </c>
      <c r="EM81">
        <v>0.95003599999999999</v>
      </c>
      <c r="EN81">
        <v>4.9963800000000003E-2</v>
      </c>
      <c r="EO81">
        <v>0</v>
      </c>
      <c r="EP81">
        <v>1880.2162499999999</v>
      </c>
      <c r="EQ81">
        <v>8.4936600000000002</v>
      </c>
      <c r="ER81">
        <v>4283.7668750000003</v>
      </c>
      <c r="ES81">
        <v>3645.7418750000002</v>
      </c>
      <c r="ET81">
        <v>39.136625000000002</v>
      </c>
      <c r="EU81">
        <v>42.194875000000003</v>
      </c>
      <c r="EV81">
        <v>40.859250000000003</v>
      </c>
      <c r="EW81">
        <v>42.125</v>
      </c>
      <c r="EX81">
        <v>41.686999999999998</v>
      </c>
      <c r="EY81">
        <v>371.94875000000002</v>
      </c>
      <c r="EZ81">
        <v>19.559999999999999</v>
      </c>
      <c r="FA81">
        <v>0</v>
      </c>
      <c r="FB81">
        <v>298.59999990463302</v>
      </c>
      <c r="FC81">
        <v>0</v>
      </c>
      <c r="FD81">
        <v>1880.1888461538499</v>
      </c>
      <c r="FE81">
        <v>-1.00820512947788</v>
      </c>
      <c r="FF81">
        <v>12.5305982334479</v>
      </c>
      <c r="FG81">
        <v>4284.01307692308</v>
      </c>
      <c r="FH81">
        <v>15</v>
      </c>
      <c r="FI81">
        <v>1559771093.0999999</v>
      </c>
      <c r="FJ81" t="s">
        <v>684</v>
      </c>
      <c r="FK81">
        <v>1559771093.0999999</v>
      </c>
      <c r="FL81">
        <v>1559771092.0999999</v>
      </c>
      <c r="FM81">
        <v>64</v>
      </c>
      <c r="FN81">
        <v>-1.9E-2</v>
      </c>
      <c r="FO81">
        <v>0</v>
      </c>
      <c r="FP81">
        <v>1.024</v>
      </c>
      <c r="FQ81">
        <v>4.5999999999999999E-2</v>
      </c>
      <c r="FR81">
        <v>428</v>
      </c>
      <c r="FS81">
        <v>15</v>
      </c>
      <c r="FT81">
        <v>0.1</v>
      </c>
      <c r="FU81">
        <v>0.02</v>
      </c>
      <c r="FV81">
        <v>-16.323180952381001</v>
      </c>
      <c r="FW81">
        <v>0.37366753246753198</v>
      </c>
      <c r="FX81">
        <v>4.43893447000797E-2</v>
      </c>
      <c r="FY81">
        <v>1</v>
      </c>
      <c r="FZ81">
        <v>411.72204837689702</v>
      </c>
      <c r="GA81">
        <v>0.33750044694472298</v>
      </c>
      <c r="GB81">
        <v>2.99217441349173E-2</v>
      </c>
      <c r="GC81">
        <v>1</v>
      </c>
      <c r="GD81">
        <v>2.71641666666667</v>
      </c>
      <c r="GE81">
        <v>-2.70093506493524E-2</v>
      </c>
      <c r="GF81">
        <v>3.2980244206744602E-3</v>
      </c>
      <c r="GG81">
        <v>1</v>
      </c>
      <c r="GH81">
        <v>3</v>
      </c>
      <c r="GI81">
        <v>3</v>
      </c>
      <c r="GJ81" t="s">
        <v>432</v>
      </c>
      <c r="GK81">
        <v>2.9674399999999999</v>
      </c>
      <c r="GL81">
        <v>2.84301</v>
      </c>
      <c r="GM81">
        <v>0.10037699999999999</v>
      </c>
      <c r="GN81">
        <v>0.103008</v>
      </c>
      <c r="GO81">
        <v>9.0864899999999998E-2</v>
      </c>
      <c r="GP81">
        <v>7.9873600000000003E-2</v>
      </c>
      <c r="GQ81">
        <v>31286.400000000001</v>
      </c>
      <c r="GR81">
        <v>26900.1</v>
      </c>
      <c r="GS81">
        <v>31976.2</v>
      </c>
      <c r="GT81">
        <v>28498.1</v>
      </c>
      <c r="GU81">
        <v>43977.5</v>
      </c>
      <c r="GV81">
        <v>40072.9</v>
      </c>
      <c r="GW81">
        <v>49798.1</v>
      </c>
      <c r="GX81">
        <v>44860.9</v>
      </c>
      <c r="GY81">
        <v>1.9836499999999999</v>
      </c>
      <c r="GZ81">
        <v>1.9871700000000001</v>
      </c>
      <c r="HA81">
        <v>6.08712E-2</v>
      </c>
      <c r="HB81">
        <v>0</v>
      </c>
      <c r="HC81">
        <v>21.356400000000001</v>
      </c>
      <c r="HD81">
        <v>999.9</v>
      </c>
      <c r="HE81">
        <v>51.031999999999996</v>
      </c>
      <c r="HF81">
        <v>26.395</v>
      </c>
      <c r="HG81">
        <v>17.5276</v>
      </c>
      <c r="HH81">
        <v>63.204599999999999</v>
      </c>
      <c r="HI81">
        <v>31.714700000000001</v>
      </c>
      <c r="HJ81">
        <v>1</v>
      </c>
      <c r="HK81">
        <v>2.63211E-3</v>
      </c>
      <c r="HL81">
        <v>0.59870900000000005</v>
      </c>
      <c r="HM81">
        <v>20.293700000000001</v>
      </c>
      <c r="HN81">
        <v>5.2349600000000001</v>
      </c>
      <c r="HO81">
        <v>12.057600000000001</v>
      </c>
      <c r="HP81">
        <v>4.9837499999999997</v>
      </c>
      <c r="HQ81">
        <v>3.28695</v>
      </c>
      <c r="HR81">
        <v>9999</v>
      </c>
      <c r="HS81">
        <v>9999</v>
      </c>
      <c r="HT81">
        <v>999.9</v>
      </c>
      <c r="HU81">
        <v>9999</v>
      </c>
      <c r="HV81">
        <v>1.8731</v>
      </c>
      <c r="HW81">
        <v>1.8791500000000001</v>
      </c>
      <c r="HX81">
        <v>1.8714900000000001</v>
      </c>
      <c r="HY81">
        <v>1.87103</v>
      </c>
      <c r="HZ81">
        <v>1.87107</v>
      </c>
      <c r="IA81">
        <v>1.87225</v>
      </c>
      <c r="IB81">
        <v>1.8741000000000001</v>
      </c>
      <c r="IC81">
        <v>1.8753200000000001</v>
      </c>
      <c r="ID81">
        <v>5</v>
      </c>
      <c r="IE81">
        <v>0</v>
      </c>
      <c r="IF81">
        <v>0</v>
      </c>
      <c r="IG81">
        <v>0</v>
      </c>
      <c r="IH81" t="s">
        <v>433</v>
      </c>
      <c r="II81" t="s">
        <v>434</v>
      </c>
      <c r="IJ81" t="s">
        <v>435</v>
      </c>
      <c r="IK81" t="s">
        <v>435</v>
      </c>
      <c r="IL81" t="s">
        <v>435</v>
      </c>
      <c r="IM81" t="s">
        <v>435</v>
      </c>
      <c r="IN81">
        <v>0</v>
      </c>
      <c r="IO81">
        <v>100</v>
      </c>
      <c r="IP81">
        <v>100</v>
      </c>
      <c r="IQ81">
        <v>1.024</v>
      </c>
      <c r="IR81">
        <v>4.5999999999999999E-2</v>
      </c>
      <c r="IS81">
        <v>1.0429090909090599</v>
      </c>
      <c r="IT81">
        <v>0</v>
      </c>
      <c r="IU81">
        <v>0</v>
      </c>
      <c r="IV81">
        <v>0</v>
      </c>
      <c r="IW81">
        <v>4.5563636363636903E-2</v>
      </c>
      <c r="IX81">
        <v>0</v>
      </c>
      <c r="IY81">
        <v>0</v>
      </c>
      <c r="IZ81">
        <v>0</v>
      </c>
      <c r="JA81">
        <v>-1</v>
      </c>
      <c r="JB81">
        <v>-1</v>
      </c>
      <c r="JC81">
        <v>-1</v>
      </c>
      <c r="JD81">
        <v>-1</v>
      </c>
      <c r="JE81">
        <v>4.7</v>
      </c>
      <c r="JF81">
        <v>4.5</v>
      </c>
      <c r="JG81">
        <v>0.159912</v>
      </c>
      <c r="JH81">
        <v>4.99878</v>
      </c>
      <c r="JI81">
        <v>1.39893</v>
      </c>
      <c r="JJ81">
        <v>2.2692899999999998</v>
      </c>
      <c r="JK81">
        <v>1.5478499999999999</v>
      </c>
      <c r="JL81">
        <v>2.2387700000000001</v>
      </c>
      <c r="JM81">
        <v>30.6309</v>
      </c>
      <c r="JN81">
        <v>24.245100000000001</v>
      </c>
      <c r="JO81">
        <v>2</v>
      </c>
      <c r="JP81">
        <v>480.858</v>
      </c>
      <c r="JQ81">
        <v>514.69299999999998</v>
      </c>
      <c r="JR81">
        <v>22.0002</v>
      </c>
      <c r="JS81">
        <v>27.071000000000002</v>
      </c>
      <c r="JT81">
        <v>30.0001</v>
      </c>
      <c r="JU81">
        <v>27.406099999999999</v>
      </c>
      <c r="JV81">
        <v>27.42</v>
      </c>
      <c r="JW81">
        <v>-1</v>
      </c>
      <c r="JX81">
        <v>25.536799999999999</v>
      </c>
      <c r="JY81">
        <v>57.523400000000002</v>
      </c>
      <c r="JZ81">
        <v>22</v>
      </c>
      <c r="KA81">
        <v>400</v>
      </c>
      <c r="KB81">
        <v>14.6366</v>
      </c>
      <c r="KC81">
        <v>102.267</v>
      </c>
      <c r="KD81">
        <v>103.02800000000001</v>
      </c>
    </row>
    <row r="82" spans="1:290" x14ac:dyDescent="0.35">
      <c r="A82">
        <v>64</v>
      </c>
      <c r="B82">
        <v>1559771364.0999999</v>
      </c>
      <c r="C82">
        <v>20401.0999999046</v>
      </c>
      <c r="D82" t="s">
        <v>685</v>
      </c>
      <c r="E82" t="s">
        <v>686</v>
      </c>
      <c r="F82">
        <v>15</v>
      </c>
      <c r="G82">
        <v>1559771355.5999999</v>
      </c>
      <c r="H82">
        <f t="shared" si="0"/>
        <v>2.3147190923426984E-3</v>
      </c>
      <c r="I82">
        <f t="shared" si="1"/>
        <v>2.3147190923426986</v>
      </c>
      <c r="J82">
        <f t="shared" si="2"/>
        <v>12.679983923269649</v>
      </c>
      <c r="K82">
        <f t="shared" si="3"/>
        <v>409.86174999999997</v>
      </c>
      <c r="L82">
        <f t="shared" si="4"/>
        <v>302.51110374267677</v>
      </c>
      <c r="M82">
        <f t="shared" si="5"/>
        <v>30.448700642475277</v>
      </c>
      <c r="N82">
        <f t="shared" si="6"/>
        <v>41.253883167100611</v>
      </c>
      <c r="O82">
        <f t="shared" si="7"/>
        <v>0.20803365065644752</v>
      </c>
      <c r="P82">
        <f t="shared" si="8"/>
        <v>2.9398825568548963</v>
      </c>
      <c r="Q82">
        <f t="shared" si="9"/>
        <v>0.20018775759250554</v>
      </c>
      <c r="R82">
        <f t="shared" si="10"/>
        <v>0.12579761665906902</v>
      </c>
      <c r="S82">
        <f t="shared" si="11"/>
        <v>77.175387015203185</v>
      </c>
      <c r="T82">
        <f t="shared" si="12"/>
        <v>23.350478108237702</v>
      </c>
      <c r="U82">
        <f t="shared" si="13"/>
        <v>23.350478108237702</v>
      </c>
      <c r="V82">
        <f t="shared" si="14"/>
        <v>2.8800944489208002</v>
      </c>
      <c r="W82">
        <f t="shared" si="15"/>
        <v>59.985330656696746</v>
      </c>
      <c r="X82">
        <f t="shared" si="16"/>
        <v>1.7429957948557195</v>
      </c>
      <c r="Y82">
        <f t="shared" si="17"/>
        <v>2.9057034041057368</v>
      </c>
      <c r="Z82">
        <f t="shared" si="18"/>
        <v>1.1370986540650807</v>
      </c>
      <c r="AA82">
        <f t="shared" si="19"/>
        <v>-102.079111972313</v>
      </c>
      <c r="AB82">
        <f t="shared" si="20"/>
        <v>23.255669258200786</v>
      </c>
      <c r="AC82">
        <f t="shared" si="21"/>
        <v>1.6468327377322827</v>
      </c>
      <c r="AD82">
        <f t="shared" si="22"/>
        <v>-1.2229611767473614E-3</v>
      </c>
      <c r="AE82">
        <f t="shared" si="23"/>
        <v>12.477258631458792</v>
      </c>
      <c r="AF82">
        <f t="shared" si="24"/>
        <v>2.3113283763380594</v>
      </c>
      <c r="AG82">
        <f t="shared" si="25"/>
        <v>12.679983923269649</v>
      </c>
      <c r="AH82">
        <v>432.24453583348901</v>
      </c>
      <c r="AI82">
        <v>416.94310909090899</v>
      </c>
      <c r="AJ82">
        <v>-2.40426498672544E-2</v>
      </c>
      <c r="AK82">
        <v>67.051036892411901</v>
      </c>
      <c r="AL82">
        <f t="shared" si="26"/>
        <v>2.3147190923426986</v>
      </c>
      <c r="AM82">
        <v>14.5927461523583</v>
      </c>
      <c r="AN82">
        <v>17.320775757575699</v>
      </c>
      <c r="AO82">
        <v>2.8597297164519299E-6</v>
      </c>
      <c r="AP82">
        <v>78.061918537085205</v>
      </c>
      <c r="AQ82">
        <v>12</v>
      </c>
      <c r="AR82">
        <v>2</v>
      </c>
      <c r="AS82">
        <f t="shared" si="27"/>
        <v>1</v>
      </c>
      <c r="AT82">
        <f t="shared" si="28"/>
        <v>0</v>
      </c>
      <c r="AU82">
        <f t="shared" si="29"/>
        <v>53816.820647774148</v>
      </c>
      <c r="AV82" t="s">
        <v>475</v>
      </c>
      <c r="AW82">
        <v>10180.799999999999</v>
      </c>
      <c r="AX82">
        <v>1165.95461538462</v>
      </c>
      <c r="AY82">
        <v>5702.59</v>
      </c>
      <c r="AZ82">
        <f t="shared" si="30"/>
        <v>0.79553946270297882</v>
      </c>
      <c r="BA82">
        <v>-1.5131041934509299</v>
      </c>
      <c r="BB82" t="s">
        <v>687</v>
      </c>
      <c r="BC82">
        <v>10176.200000000001</v>
      </c>
      <c r="BD82">
        <v>1884.4184</v>
      </c>
      <c r="BE82">
        <v>3342.84</v>
      </c>
      <c r="BF82">
        <f t="shared" si="31"/>
        <v>0.43628220315659738</v>
      </c>
      <c r="BG82">
        <v>0.5</v>
      </c>
      <c r="BH82">
        <f t="shared" si="32"/>
        <v>336.59467788260156</v>
      </c>
      <c r="BI82">
        <f t="shared" si="33"/>
        <v>12.679983923269649</v>
      </c>
      <c r="BJ82">
        <f t="shared" si="34"/>
        <v>73.425133818703316</v>
      </c>
      <c r="BK82">
        <f t="shared" si="35"/>
        <v>4.2166703900383372E-2</v>
      </c>
      <c r="BL82">
        <f t="shared" si="36"/>
        <v>0.70591173971832333</v>
      </c>
      <c r="BM82">
        <f t="shared" si="37"/>
        <v>1018.8962109993483</v>
      </c>
      <c r="BN82" t="s">
        <v>430</v>
      </c>
      <c r="BO82">
        <v>0</v>
      </c>
      <c r="BP82">
        <f t="shared" si="38"/>
        <v>1018.8962109993483</v>
      </c>
      <c r="BQ82">
        <f t="shared" si="39"/>
        <v>0.69520042508784496</v>
      </c>
      <c r="BR82">
        <f t="shared" si="40"/>
        <v>0.62756319963623308</v>
      </c>
      <c r="BS82">
        <f t="shared" si="41"/>
        <v>0.50382243295702167</v>
      </c>
      <c r="BT82">
        <f t="shared" si="42"/>
        <v>0.66995791799928839</v>
      </c>
      <c r="BU82">
        <f t="shared" si="43"/>
        <v>0.52015421120294902</v>
      </c>
      <c r="BV82">
        <f t="shared" si="44"/>
        <v>0.33932048544632415</v>
      </c>
      <c r="BW82">
        <f t="shared" si="45"/>
        <v>0.66067951455367591</v>
      </c>
      <c r="DF82">
        <f t="shared" si="46"/>
        <v>400.00937499999998</v>
      </c>
      <c r="DG82">
        <f t="shared" si="47"/>
        <v>336.59467788260156</v>
      </c>
      <c r="DH82">
        <f t="shared" si="48"/>
        <v>0.84146697282432836</v>
      </c>
      <c r="DI82">
        <f t="shared" si="49"/>
        <v>0.19293394564865685</v>
      </c>
      <c r="DJ82">
        <v>1559771355.5999999</v>
      </c>
      <c r="DK82">
        <v>409.86174999999997</v>
      </c>
      <c r="DL82">
        <v>425.96237500000001</v>
      </c>
      <c r="DM82">
        <v>17.316849999999999</v>
      </c>
      <c r="DN82">
        <v>14.5927875</v>
      </c>
      <c r="DO82">
        <v>408.79874999999998</v>
      </c>
      <c r="DP82">
        <v>17.273849999999999</v>
      </c>
      <c r="DQ82">
        <v>500.27562499999999</v>
      </c>
      <c r="DR82">
        <v>100.55318750000001</v>
      </c>
      <c r="DS82">
        <v>9.9979493749999995E-2</v>
      </c>
      <c r="DT82">
        <v>23.497206250000001</v>
      </c>
      <c r="DU82">
        <v>22.366643750000001</v>
      </c>
      <c r="DV82">
        <v>999.9</v>
      </c>
      <c r="DW82">
        <v>0</v>
      </c>
      <c r="DX82">
        <v>0</v>
      </c>
      <c r="DY82">
        <v>10003.681875</v>
      </c>
      <c r="DZ82">
        <v>0</v>
      </c>
      <c r="EA82">
        <v>3.3956200000000001</v>
      </c>
      <c r="EB82">
        <v>-16.13950625</v>
      </c>
      <c r="EC82">
        <v>417.04593749999998</v>
      </c>
      <c r="ED82">
        <v>432.27043750000001</v>
      </c>
      <c r="EE82">
        <v>2.7266018750000001</v>
      </c>
      <c r="EF82">
        <v>425.96237500000001</v>
      </c>
      <c r="EG82">
        <v>14.5927875</v>
      </c>
      <c r="EH82">
        <v>1.741519375</v>
      </c>
      <c r="EI82">
        <v>1.4673512500000001</v>
      </c>
      <c r="EJ82">
        <v>15.27155625</v>
      </c>
      <c r="EK82">
        <v>12.63213125</v>
      </c>
      <c r="EL82">
        <v>400.00937499999998</v>
      </c>
      <c r="EM82">
        <v>0.95003599999999999</v>
      </c>
      <c r="EN82">
        <v>4.9963881250000002E-2</v>
      </c>
      <c r="EO82">
        <v>0</v>
      </c>
      <c r="EP82">
        <v>1884.2943749999999</v>
      </c>
      <c r="EQ82">
        <v>8.4936600000000002</v>
      </c>
      <c r="ER82">
        <v>4305.3374999999996</v>
      </c>
      <c r="ES82">
        <v>3645.8006249999999</v>
      </c>
      <c r="ET82">
        <v>39.125</v>
      </c>
      <c r="EU82">
        <v>42.186999999999998</v>
      </c>
      <c r="EV82">
        <v>40.823812500000003</v>
      </c>
      <c r="EW82">
        <v>42.125</v>
      </c>
      <c r="EX82">
        <v>41.686999999999998</v>
      </c>
      <c r="EY82">
        <v>371.95375000000001</v>
      </c>
      <c r="EZ82">
        <v>19.559999999999999</v>
      </c>
      <c r="FA82">
        <v>0</v>
      </c>
      <c r="FB82">
        <v>299</v>
      </c>
      <c r="FC82">
        <v>0</v>
      </c>
      <c r="FD82">
        <v>1884.4184</v>
      </c>
      <c r="FE82">
        <v>1.76153845726236</v>
      </c>
      <c r="FF82">
        <v>3.7107691339971298</v>
      </c>
      <c r="FG82">
        <v>4305.4160000000002</v>
      </c>
      <c r="FH82">
        <v>15</v>
      </c>
      <c r="FI82">
        <v>1559771390.0999999</v>
      </c>
      <c r="FJ82" t="s">
        <v>688</v>
      </c>
      <c r="FK82">
        <v>1559771388.0999999</v>
      </c>
      <c r="FL82">
        <v>1559771390.0999999</v>
      </c>
      <c r="FM82">
        <v>65</v>
      </c>
      <c r="FN82">
        <v>3.9E-2</v>
      </c>
      <c r="FO82">
        <v>-2E-3</v>
      </c>
      <c r="FP82">
        <v>1.0629999999999999</v>
      </c>
      <c r="FQ82">
        <v>4.2999999999999997E-2</v>
      </c>
      <c r="FR82">
        <v>426</v>
      </c>
      <c r="FS82">
        <v>15</v>
      </c>
      <c r="FT82">
        <v>0.13</v>
      </c>
      <c r="FU82">
        <v>0.03</v>
      </c>
      <c r="FV82">
        <v>-16.144500000000001</v>
      </c>
      <c r="FW82">
        <v>4.7096103896100798E-2</v>
      </c>
      <c r="FX82">
        <v>2.4815471364606701E-2</v>
      </c>
      <c r="FY82">
        <v>1</v>
      </c>
      <c r="FZ82">
        <v>409.84448602858299</v>
      </c>
      <c r="GA82">
        <v>-0.47805871296831598</v>
      </c>
      <c r="GB82">
        <v>3.9228484818393798E-2</v>
      </c>
      <c r="GC82">
        <v>1</v>
      </c>
      <c r="GD82">
        <v>2.7251152380952401</v>
      </c>
      <c r="GE82">
        <v>2.1100519480520601E-2</v>
      </c>
      <c r="GF82">
        <v>2.2829025364499902E-3</v>
      </c>
      <c r="GG82">
        <v>1</v>
      </c>
      <c r="GH82">
        <v>3</v>
      </c>
      <c r="GI82">
        <v>3</v>
      </c>
      <c r="GJ82" t="s">
        <v>432</v>
      </c>
      <c r="GK82">
        <v>2.9674499999999999</v>
      </c>
      <c r="GL82">
        <v>2.8430300000000002</v>
      </c>
      <c r="GM82">
        <v>0.100013</v>
      </c>
      <c r="GN82">
        <v>0.10262499999999999</v>
      </c>
      <c r="GO82">
        <v>9.0656700000000007E-2</v>
      </c>
      <c r="GP82">
        <v>7.9616300000000001E-2</v>
      </c>
      <c r="GQ82">
        <v>31298.6</v>
      </c>
      <c r="GR82">
        <v>26912.400000000001</v>
      </c>
      <c r="GS82">
        <v>31975.599999999999</v>
      </c>
      <c r="GT82">
        <v>28498.9</v>
      </c>
      <c r="GU82">
        <v>43986.9</v>
      </c>
      <c r="GV82">
        <v>40085.199999999997</v>
      </c>
      <c r="GW82">
        <v>49797.2</v>
      </c>
      <c r="GX82">
        <v>44862</v>
      </c>
      <c r="GY82">
        <v>1.9833700000000001</v>
      </c>
      <c r="GZ82">
        <v>1.9870000000000001</v>
      </c>
      <c r="HA82">
        <v>5.9433300000000001E-2</v>
      </c>
      <c r="HB82">
        <v>0</v>
      </c>
      <c r="HC82">
        <v>21.382899999999999</v>
      </c>
      <c r="HD82">
        <v>999.9</v>
      </c>
      <c r="HE82">
        <v>51.067999999999998</v>
      </c>
      <c r="HF82">
        <v>26.375</v>
      </c>
      <c r="HG82">
        <v>17.519300000000001</v>
      </c>
      <c r="HH82">
        <v>62.664700000000003</v>
      </c>
      <c r="HI82">
        <v>32.203499999999998</v>
      </c>
      <c r="HJ82">
        <v>1</v>
      </c>
      <c r="HK82">
        <v>2.1748000000000002E-3</v>
      </c>
      <c r="HL82">
        <v>0.57437400000000005</v>
      </c>
      <c r="HM82">
        <v>20.294</v>
      </c>
      <c r="HN82">
        <v>5.2348100000000004</v>
      </c>
      <c r="HO82">
        <v>12.057700000000001</v>
      </c>
      <c r="HP82">
        <v>4.9836</v>
      </c>
      <c r="HQ82">
        <v>3.2869299999999999</v>
      </c>
      <c r="HR82">
        <v>9999</v>
      </c>
      <c r="HS82">
        <v>9999</v>
      </c>
      <c r="HT82">
        <v>999.9</v>
      </c>
      <c r="HU82">
        <v>9999</v>
      </c>
      <c r="HV82">
        <v>1.8731599999999999</v>
      </c>
      <c r="HW82">
        <v>1.8792</v>
      </c>
      <c r="HX82">
        <v>1.8714900000000001</v>
      </c>
      <c r="HY82">
        <v>1.87103</v>
      </c>
      <c r="HZ82">
        <v>1.87104</v>
      </c>
      <c r="IA82">
        <v>1.87225</v>
      </c>
      <c r="IB82">
        <v>1.8741099999999999</v>
      </c>
      <c r="IC82">
        <v>1.87531</v>
      </c>
      <c r="ID82">
        <v>5</v>
      </c>
      <c r="IE82">
        <v>0</v>
      </c>
      <c r="IF82">
        <v>0</v>
      </c>
      <c r="IG82">
        <v>0</v>
      </c>
      <c r="IH82" t="s">
        <v>433</v>
      </c>
      <c r="II82" t="s">
        <v>434</v>
      </c>
      <c r="IJ82" t="s">
        <v>435</v>
      </c>
      <c r="IK82" t="s">
        <v>435</v>
      </c>
      <c r="IL82" t="s">
        <v>435</v>
      </c>
      <c r="IM82" t="s">
        <v>435</v>
      </c>
      <c r="IN82">
        <v>0</v>
      </c>
      <c r="IO82">
        <v>100</v>
      </c>
      <c r="IP82">
        <v>100</v>
      </c>
      <c r="IQ82">
        <v>1.0629999999999999</v>
      </c>
      <c r="IR82">
        <v>4.2999999999999997E-2</v>
      </c>
      <c r="IS82">
        <v>1.02409090909094</v>
      </c>
      <c r="IT82">
        <v>0</v>
      </c>
      <c r="IU82">
        <v>0</v>
      </c>
      <c r="IV82">
        <v>0</v>
      </c>
      <c r="IW82">
        <v>4.5539999999997201E-2</v>
      </c>
      <c r="IX82">
        <v>0</v>
      </c>
      <c r="IY82">
        <v>0</v>
      </c>
      <c r="IZ82">
        <v>0</v>
      </c>
      <c r="JA82">
        <v>-1</v>
      </c>
      <c r="JB82">
        <v>-1</v>
      </c>
      <c r="JC82">
        <v>-1</v>
      </c>
      <c r="JD82">
        <v>-1</v>
      </c>
      <c r="JE82">
        <v>4.5</v>
      </c>
      <c r="JF82">
        <v>4.5</v>
      </c>
      <c r="JG82">
        <v>0.159912</v>
      </c>
      <c r="JH82">
        <v>4.99878</v>
      </c>
      <c r="JI82">
        <v>1.39893</v>
      </c>
      <c r="JJ82">
        <v>2.2680699999999998</v>
      </c>
      <c r="JK82">
        <v>1.5478499999999999</v>
      </c>
      <c r="JL82">
        <v>2.1142599999999998</v>
      </c>
      <c r="JM82">
        <v>30.6309</v>
      </c>
      <c r="JN82">
        <v>24.245100000000001</v>
      </c>
      <c r="JO82">
        <v>2</v>
      </c>
      <c r="JP82">
        <v>480.63600000000002</v>
      </c>
      <c r="JQ82">
        <v>514.47699999999998</v>
      </c>
      <c r="JR82">
        <v>21.9998</v>
      </c>
      <c r="JS82">
        <v>27.0596</v>
      </c>
      <c r="JT82">
        <v>30.0001</v>
      </c>
      <c r="JU82">
        <v>27.3992</v>
      </c>
      <c r="JV82">
        <v>27.410699999999999</v>
      </c>
      <c r="JW82">
        <v>-1</v>
      </c>
      <c r="JX82">
        <v>25.876000000000001</v>
      </c>
      <c r="JY82">
        <v>57.764699999999998</v>
      </c>
      <c r="JZ82">
        <v>22</v>
      </c>
      <c r="KA82">
        <v>400</v>
      </c>
      <c r="KB82">
        <v>14.6402</v>
      </c>
      <c r="KC82">
        <v>102.265</v>
      </c>
      <c r="KD82">
        <v>103.03100000000001</v>
      </c>
    </row>
    <row r="83" spans="1:290" x14ac:dyDescent="0.35">
      <c r="A83">
        <v>65</v>
      </c>
      <c r="B83">
        <v>1559771664.0999999</v>
      </c>
      <c r="C83">
        <v>20701.0999999046</v>
      </c>
      <c r="D83" t="s">
        <v>689</v>
      </c>
      <c r="E83" t="s">
        <v>690</v>
      </c>
      <c r="F83">
        <v>15</v>
      </c>
      <c r="G83">
        <v>1559771656.0999999</v>
      </c>
      <c r="H83">
        <f t="shared" ref="H83:H146" si="50">(I83)/1000</f>
        <v>2.2946553720700415E-3</v>
      </c>
      <c r="I83">
        <f t="shared" ref="I83:I146" si="51">IF($F$7, AL83, AF83)</f>
        <v>2.2946553720700416</v>
      </c>
      <c r="J83">
        <f t="shared" ref="J83:J146" si="52">IF($F$7, AG83, AE83)</f>
        <v>12.472541501002507</v>
      </c>
      <c r="K83">
        <f t="shared" ref="K83:K146" si="53">DK83 - IF(AS83&gt;1, J83*$B$7*100/(AU83*DY83), 0)</f>
        <v>407.94080000000002</v>
      </c>
      <c r="L83">
        <f t="shared" ref="L83:L146" si="54">((R83-H83/2)*K83-J83)/(R83+H83/2)</f>
        <v>301.79390204240809</v>
      </c>
      <c r="M83">
        <f t="shared" ref="M83:M146" si="55">L83*(DR83+DS83)/1000</f>
        <v>30.377273063586863</v>
      </c>
      <c r="N83">
        <f t="shared" ref="N83:N146" si="56">(DK83 - IF(AS83&gt;1, J83*$B$7*100/(AU83*DY83), 0))*(DR83+DS83)/1000</f>
        <v>41.061562183707515</v>
      </c>
      <c r="O83">
        <f t="shared" ref="O83:O146" si="57">2/((1/Q83-1/P83)+SIGN(Q83)*SQRT((1/Q83-1/P83)*(1/Q83-1/P83) + 4*$C$7/(($C$7+1)*($C$7+1))*(2*1/Q83*1/P83-1/P83*1/P83)))</f>
        <v>0.20697144406780721</v>
      </c>
      <c r="P83">
        <f t="shared" ref="P83:P146" si="58">IF(LEFT($D$7,1)&lt;&gt;"0",IF(LEFT($D$7,1)="1",3,$E$7),$D$5+$E$5*(DY83*DR83/($K$5*1000))+$F$5*(DY83*DR83/($K$5*1000))*MAX(MIN($B$7,$J$5),$I$5)*MAX(MIN($B$7,$J$5),$I$5)+$G$5*MAX(MIN($B$7,$J$5),$I$5)*(DY83*DR83/($K$5*1000))+$H$5*(DY83*DR83/($K$5*1000))*(DY83*DR83/($K$5*1000)))</f>
        <v>2.9384736289677269</v>
      </c>
      <c r="Q83">
        <f t="shared" ref="Q83:Q146" si="59">H83*(1000-(1000*0.61365*EXP(17.502*U83/(240.97+U83))/(DR83+DS83)+DM83)/2)/(1000*0.61365*EXP(17.502*U83/(240.97+U83))/(DR83+DS83)-DM83)</f>
        <v>0.19920028479816967</v>
      </c>
      <c r="R83">
        <f t="shared" ref="R83:R146" si="60">1/(($C$7+1)/(O83/1.6)+1/(P83/1.37)) + $C$7/(($C$7+1)/(O83/1.6) + $C$7/(P83/1.37))</f>
        <v>0.12517407507946177</v>
      </c>
      <c r="S83">
        <f t="shared" ref="S83:S146" si="61">(DF83*DI83)</f>
        <v>77.173113061248387</v>
      </c>
      <c r="T83">
        <f t="shared" ref="T83:T146" si="62">(DT83+(S83+2*0.95*0.0000000567*(((DT83+$B$9)+273)^4-(DT83+273)^4)-44100*H83)/(1.84*29.3*P83+8*0.95*0.0000000567*(DT83+273)^3))</f>
        <v>23.357968454304832</v>
      </c>
      <c r="U83">
        <f t="shared" ref="U83:U146" si="63">($C$9*DU83+$D$9*DV83+$E$9*T83)</f>
        <v>23.357968454304832</v>
      </c>
      <c r="V83">
        <f t="shared" ref="V83:V146" si="64">0.61365*EXP(17.502*U83/(240.97+U83))</f>
        <v>2.8813969663015455</v>
      </c>
      <c r="W83">
        <f t="shared" ref="W83:W146" si="65">(X83/Y83*100)</f>
        <v>60.168875099621033</v>
      </c>
      <c r="X83">
        <f t="shared" ref="X83:X146" si="66">DM83*(DR83+DS83)/1000</f>
        <v>1.7485772038011655</v>
      </c>
      <c r="Y83">
        <f t="shared" ref="Y83:Y146" si="67">0.61365*EXP(17.502*DT83/(240.97+DT83))</f>
        <v>2.9061158296645284</v>
      </c>
      <c r="Z83">
        <f t="shared" ref="Z83:Z146" si="68">(V83-DM83*(DR83+DS83)/1000)</f>
        <v>1.13281976250038</v>
      </c>
      <c r="AA83">
        <f t="shared" ref="AA83:AA146" si="69">(-H83*44100)</f>
        <v>-101.19430190828884</v>
      </c>
      <c r="AB83">
        <f t="shared" ref="AB83:AB146" si="70">2*29.3*P83*0.92*(DT83-U83)</f>
        <v>22.430789701907834</v>
      </c>
      <c r="AC83">
        <f t="shared" ref="AC83:AC146" si="71">2*0.95*0.0000000567*(((DT83+$B$9)+273)^4-(U83+273)^4)</f>
        <v>1.5892602797456117</v>
      </c>
      <c r="AD83">
        <f t="shared" ref="AD83:AD146" si="72">S83+AC83+AA83+AB83</f>
        <v>-1.1388653869985887E-3</v>
      </c>
      <c r="AE83">
        <f t="shared" ref="AE83:AE146" si="73">DQ83*AS83*(DL83-DK83*(1000-AS83*DN83)/(1000-AS83*DM83))/(100*$B$7)</f>
        <v>12.389629471585508</v>
      </c>
      <c r="AF83">
        <f t="shared" ref="AF83:AF146" si="74">1000*DQ83*AS83*(DM83-DN83)/(100*$B$7*(1000-AS83*DM83))</f>
        <v>2.2948114541948503</v>
      </c>
      <c r="AG83">
        <f t="shared" ref="AG83:AG146" si="75">(AH83 - AI83 - DR83*1000/(8.314*(DT83+273.15)) * AK83/DQ83 * AJ83) * DQ83/(100*$B$7) * (1000 - DN83)/1000</f>
        <v>12.472541501002507</v>
      </c>
      <c r="AH83">
        <v>430.13726550255598</v>
      </c>
      <c r="AI83">
        <v>415.04027272727302</v>
      </c>
      <c r="AJ83">
        <v>-1.54626373479963E-2</v>
      </c>
      <c r="AK83">
        <v>67.050717366724697</v>
      </c>
      <c r="AL83">
        <f t="shared" ref="AL83:AL146" si="76">(AN83 - AM83 + DR83*1000/(8.314*(DT83+273.15)) * AP83/DQ83 * AO83) * DQ83/(100*$B$7) * 1000/(1000 - AN83)</f>
        <v>2.2946553720700416</v>
      </c>
      <c r="AM83">
        <v>14.6681294413162</v>
      </c>
      <c r="AN83">
        <v>17.372316363636401</v>
      </c>
      <c r="AO83">
        <v>1.1720756627570899E-5</v>
      </c>
      <c r="AP83">
        <v>78.059371313954699</v>
      </c>
      <c r="AQ83">
        <v>11</v>
      </c>
      <c r="AR83">
        <v>2</v>
      </c>
      <c r="AS83">
        <f t="shared" ref="AS83:AS146" si="77">IF(AQ83*$H$15&gt;=AU83,1,(AU83/(AU83-AQ83*$H$15)))</f>
        <v>1</v>
      </c>
      <c r="AT83">
        <f t="shared" ref="AT83:AT146" si="78">(AS83-1)*100</f>
        <v>0</v>
      </c>
      <c r="AU83">
        <f t="shared" ref="AU83:AU146" si="79">MAX(0,($B$15+$C$15*DY83)/(1+$D$15*DY83)*DR83/(DT83+273)*$E$15)</f>
        <v>53775.0782741812</v>
      </c>
      <c r="AV83" t="s">
        <v>475</v>
      </c>
      <c r="AW83">
        <v>10180.799999999999</v>
      </c>
      <c r="AX83">
        <v>1165.95461538462</v>
      </c>
      <c r="AY83">
        <v>5702.59</v>
      </c>
      <c r="AZ83">
        <f t="shared" ref="AZ83:AZ146" si="80">1-AX83/AY83</f>
        <v>0.79553946270297882</v>
      </c>
      <c r="BA83">
        <v>-1.5131041934509299</v>
      </c>
      <c r="BB83" t="s">
        <v>691</v>
      </c>
      <c r="BC83">
        <v>10176.200000000001</v>
      </c>
      <c r="BD83">
        <v>1891.1076</v>
      </c>
      <c r="BE83">
        <v>3339.43</v>
      </c>
      <c r="BF83">
        <f t="shared" ref="BF83:BF146" si="81">1-BD83/BE83</f>
        <v>0.43370347634177087</v>
      </c>
      <c r="BG83">
        <v>0.5</v>
      </c>
      <c r="BH83">
        <f t="shared" ref="BH83:BH146" si="82">DG83</f>
        <v>336.5846195306242</v>
      </c>
      <c r="BI83">
        <f t="shared" ref="BI83:BI146" si="83">J83</f>
        <v>12.472541501002507</v>
      </c>
      <c r="BJ83">
        <f t="shared" ref="BJ83:BJ146" si="84">BF83*BG83*BH83</f>
        <v>72.988959786802013</v>
      </c>
      <c r="BK83">
        <f t="shared" ref="BK83:BK146" si="85">(BI83-BA83)/BH83</f>
        <v>4.1551648182726754E-2</v>
      </c>
      <c r="BL83">
        <f t="shared" ref="BL83:BL146" si="86">(AY83-BE83)/BE83</f>
        <v>0.7076537013801758</v>
      </c>
      <c r="BM83">
        <f t="shared" ref="BM83:BM146" si="87">AX83/(AZ83+AX83/BE83)</f>
        <v>1018.5791876939716</v>
      </c>
      <c r="BN83" t="s">
        <v>430</v>
      </c>
      <c r="BO83">
        <v>0</v>
      </c>
      <c r="BP83">
        <f t="shared" ref="BP83:BP146" si="88">IF(BO83&lt;&gt;0, BO83, BM83)</f>
        <v>1018.5791876939716</v>
      </c>
      <c r="BQ83">
        <f t="shared" ref="BQ83:BQ146" si="89">1-BP83/BE83</f>
        <v>0.6949841177404612</v>
      </c>
      <c r="BR83">
        <f t="shared" ref="BR83:BR146" si="90">(BE83-BD83)/(BE83-BP83)</f>
        <v>0.62404803976216261</v>
      </c>
      <c r="BS83">
        <f t="shared" ref="BS83:BS146" si="91">(AY83-BE83)/(AY83-BP83)</f>
        <v>0.50451634180506322</v>
      </c>
      <c r="BT83">
        <f t="shared" ref="BT83:BT146" si="92">(BE83-BD83)/(BE83-AX83)</f>
        <v>0.66636245814042017</v>
      </c>
      <c r="BU83">
        <f t="shared" ref="BU83:BU146" si="93">(AY83-BE83)/(AY83-AX83)</f>
        <v>0.52090586958210028</v>
      </c>
      <c r="BV83">
        <f t="shared" ref="BV83:BV146" si="94">(BR83*BP83/BD83)</f>
        <v>0.33612172328161488</v>
      </c>
      <c r="BW83">
        <f t="shared" ref="BW83:BW146" si="95">(1-BV83)</f>
        <v>0.66387827671838506</v>
      </c>
      <c r="DF83">
        <f t="shared" ref="DF83:DF146" si="96">$B$13*DZ83+$C$13*EA83+$F$13*EL83*(1-EO83)</f>
        <v>399.99740000000003</v>
      </c>
      <c r="DG83">
        <f t="shared" ref="DG83:DG146" si="97">DF83*DH83</f>
        <v>336.5846195306242</v>
      </c>
      <c r="DH83">
        <f t="shared" ref="DH83:DH146" si="98">($B$13*$D$11+$C$13*$D$11+$F$13*((EY83+EQ83)/MAX(EY83+EQ83+EZ83, 0.1)*$I$11+EZ83/MAX(EY83+EQ83+EZ83, 0.1)*$J$11))/($B$13+$C$13+$F$13)</f>
        <v>0.84146701836217974</v>
      </c>
      <c r="DI83">
        <f t="shared" ref="DI83:DI146" si="99">($B$13*$K$11+$C$13*$K$11+$F$13*((EY83+EQ83)/MAX(EY83+EQ83+EZ83, 0.1)*$P$11+EZ83/MAX(EY83+EQ83+EZ83, 0.1)*$Q$11))/($B$13+$C$13+$F$13)</f>
        <v>0.19293403672435966</v>
      </c>
      <c r="DJ83">
        <v>1559771656.0999999</v>
      </c>
      <c r="DK83">
        <v>407.94080000000002</v>
      </c>
      <c r="DL83">
        <v>423.92293333333299</v>
      </c>
      <c r="DM83">
        <v>17.371866666666701</v>
      </c>
      <c r="DN83">
        <v>14.66742</v>
      </c>
      <c r="DO83">
        <v>406.87279999999998</v>
      </c>
      <c r="DP83">
        <v>17.328866666666698</v>
      </c>
      <c r="DQ83">
        <v>500.27526666666699</v>
      </c>
      <c r="DR83">
        <v>100.55566666666699</v>
      </c>
      <c r="DS83">
        <v>0.10002206</v>
      </c>
      <c r="DT83">
        <v>23.499559999999999</v>
      </c>
      <c r="DU83">
        <v>22.363019999999999</v>
      </c>
      <c r="DV83">
        <v>999.9</v>
      </c>
      <c r="DW83">
        <v>0</v>
      </c>
      <c r="DX83">
        <v>0</v>
      </c>
      <c r="DY83">
        <v>9995.4179999999997</v>
      </c>
      <c r="DZ83">
        <v>0</v>
      </c>
      <c r="EA83">
        <v>3.4133446666666698</v>
      </c>
      <c r="EB83">
        <v>-15.987073333333299</v>
      </c>
      <c r="EC83">
        <v>415.14800000000002</v>
      </c>
      <c r="ED83">
        <v>430.23346666666703</v>
      </c>
      <c r="EE83">
        <v>2.7048013333333301</v>
      </c>
      <c r="EF83">
        <v>423.92293333333299</v>
      </c>
      <c r="EG83">
        <v>14.66742</v>
      </c>
      <c r="EH83">
        <v>1.7468773333333301</v>
      </c>
      <c r="EI83">
        <v>1.47489466666667</v>
      </c>
      <c r="EJ83">
        <v>15.319366666666699</v>
      </c>
      <c r="EK83">
        <v>12.71036</v>
      </c>
      <c r="EL83">
        <v>399.99740000000003</v>
      </c>
      <c r="EM83">
        <v>0.95003333333333295</v>
      </c>
      <c r="EN83">
        <v>4.9966566666666698E-2</v>
      </c>
      <c r="EO83">
        <v>0</v>
      </c>
      <c r="EP83">
        <v>1891.0526666666699</v>
      </c>
      <c r="EQ83">
        <v>8.4936600000000002</v>
      </c>
      <c r="ER83">
        <v>4319.8540000000003</v>
      </c>
      <c r="ES83">
        <v>3645.6873333333301</v>
      </c>
      <c r="ET83">
        <v>39.125</v>
      </c>
      <c r="EU83">
        <v>42.186999999999998</v>
      </c>
      <c r="EV83">
        <v>40.811999999999998</v>
      </c>
      <c r="EW83">
        <v>42.125</v>
      </c>
      <c r="EX83">
        <v>41.682866666666698</v>
      </c>
      <c r="EY83">
        <v>371.94133333333298</v>
      </c>
      <c r="EZ83">
        <v>19.559999999999999</v>
      </c>
      <c r="FA83">
        <v>0</v>
      </c>
      <c r="FB83">
        <v>298.799999952316</v>
      </c>
      <c r="FC83">
        <v>0</v>
      </c>
      <c r="FD83">
        <v>1891.1076</v>
      </c>
      <c r="FE83">
        <v>0.22230769486093799</v>
      </c>
      <c r="FF83">
        <v>3.4700000071037902</v>
      </c>
      <c r="FG83">
        <v>4319.9251999999997</v>
      </c>
      <c r="FH83">
        <v>15</v>
      </c>
      <c r="FI83">
        <v>1559771688.0999999</v>
      </c>
      <c r="FJ83" t="s">
        <v>692</v>
      </c>
      <c r="FK83">
        <v>1559771687.0999999</v>
      </c>
      <c r="FL83">
        <v>1559771688.0999999</v>
      </c>
      <c r="FM83">
        <v>66</v>
      </c>
      <c r="FN83">
        <v>4.0000000000000001E-3</v>
      </c>
      <c r="FO83">
        <v>0</v>
      </c>
      <c r="FP83">
        <v>1.0680000000000001</v>
      </c>
      <c r="FQ83">
        <v>4.2999999999999997E-2</v>
      </c>
      <c r="FR83">
        <v>424</v>
      </c>
      <c r="FS83">
        <v>15</v>
      </c>
      <c r="FT83">
        <v>0.14000000000000001</v>
      </c>
      <c r="FU83">
        <v>0.04</v>
      </c>
      <c r="FV83">
        <v>-15.986784999999999</v>
      </c>
      <c r="FW83">
        <v>9.8251127819537307E-2</v>
      </c>
      <c r="FX83">
        <v>3.1635854263794103E-2</v>
      </c>
      <c r="FY83">
        <v>1</v>
      </c>
      <c r="FZ83">
        <v>407.949519428082</v>
      </c>
      <c r="GA83">
        <v>-0.74699982034484202</v>
      </c>
      <c r="GB83">
        <v>5.5197656326362303E-2</v>
      </c>
      <c r="GC83">
        <v>1</v>
      </c>
      <c r="GD83">
        <v>2.7049470000000002</v>
      </c>
      <c r="GE83">
        <v>-1.74739849623997E-2</v>
      </c>
      <c r="GF83">
        <v>3.9279779785533001E-3</v>
      </c>
      <c r="GG83">
        <v>1</v>
      </c>
      <c r="GH83">
        <v>3</v>
      </c>
      <c r="GI83">
        <v>3</v>
      </c>
      <c r="GJ83" t="s">
        <v>432</v>
      </c>
      <c r="GK83">
        <v>2.9673500000000002</v>
      </c>
      <c r="GL83">
        <v>2.8427799999999999</v>
      </c>
      <c r="GM83">
        <v>9.9655999999999995E-2</v>
      </c>
      <c r="GN83">
        <v>0.102241</v>
      </c>
      <c r="GO83">
        <v>9.0843900000000005E-2</v>
      </c>
      <c r="GP83">
        <v>7.9915600000000003E-2</v>
      </c>
      <c r="GQ83">
        <v>31308.799999999999</v>
      </c>
      <c r="GR83">
        <v>26922.6</v>
      </c>
      <c r="GS83">
        <v>31973.4</v>
      </c>
      <c r="GT83">
        <v>28497.4</v>
      </c>
      <c r="GU83">
        <v>43974.6</v>
      </c>
      <c r="GV83">
        <v>40070.1</v>
      </c>
      <c r="GW83">
        <v>49793.599999999999</v>
      </c>
      <c r="GX83">
        <v>44859.9</v>
      </c>
      <c r="GY83">
        <v>1.9838</v>
      </c>
      <c r="GZ83">
        <v>1.9869000000000001</v>
      </c>
      <c r="HA83">
        <v>5.9120399999999997E-2</v>
      </c>
      <c r="HB83">
        <v>0</v>
      </c>
      <c r="HC83">
        <v>21.3916</v>
      </c>
      <c r="HD83">
        <v>999.9</v>
      </c>
      <c r="HE83">
        <v>51.043999999999997</v>
      </c>
      <c r="HF83">
        <v>26.375</v>
      </c>
      <c r="HG83">
        <v>17.510300000000001</v>
      </c>
      <c r="HH83">
        <v>63.084800000000001</v>
      </c>
      <c r="HI83">
        <v>31.758800000000001</v>
      </c>
      <c r="HJ83">
        <v>1</v>
      </c>
      <c r="HK83">
        <v>2.46189E-3</v>
      </c>
      <c r="HL83">
        <v>0.60325700000000004</v>
      </c>
      <c r="HM83">
        <v>20.293800000000001</v>
      </c>
      <c r="HN83">
        <v>5.2354099999999999</v>
      </c>
      <c r="HO83">
        <v>12.0579</v>
      </c>
      <c r="HP83">
        <v>4.9835000000000003</v>
      </c>
      <c r="HQ83">
        <v>3.28688</v>
      </c>
      <c r="HR83">
        <v>9999</v>
      </c>
      <c r="HS83">
        <v>9999</v>
      </c>
      <c r="HT83">
        <v>999.9</v>
      </c>
      <c r="HU83">
        <v>9999</v>
      </c>
      <c r="HV83">
        <v>1.8731599999999999</v>
      </c>
      <c r="HW83">
        <v>1.8792199999999999</v>
      </c>
      <c r="HX83">
        <v>1.8714900000000001</v>
      </c>
      <c r="HY83">
        <v>1.8710500000000001</v>
      </c>
      <c r="HZ83">
        <v>1.8710899999999999</v>
      </c>
      <c r="IA83">
        <v>1.87226</v>
      </c>
      <c r="IB83">
        <v>1.87416</v>
      </c>
      <c r="IC83">
        <v>1.8753200000000001</v>
      </c>
      <c r="ID83">
        <v>5</v>
      </c>
      <c r="IE83">
        <v>0</v>
      </c>
      <c r="IF83">
        <v>0</v>
      </c>
      <c r="IG83">
        <v>0</v>
      </c>
      <c r="IH83" t="s">
        <v>433</v>
      </c>
      <c r="II83" t="s">
        <v>434</v>
      </c>
      <c r="IJ83" t="s">
        <v>435</v>
      </c>
      <c r="IK83" t="s">
        <v>435</v>
      </c>
      <c r="IL83" t="s">
        <v>435</v>
      </c>
      <c r="IM83" t="s">
        <v>435</v>
      </c>
      <c r="IN83">
        <v>0</v>
      </c>
      <c r="IO83">
        <v>100</v>
      </c>
      <c r="IP83">
        <v>100</v>
      </c>
      <c r="IQ83">
        <v>1.0680000000000001</v>
      </c>
      <c r="IR83">
        <v>4.2999999999999997E-2</v>
      </c>
      <c r="IS83">
        <v>1.06299999999999</v>
      </c>
      <c r="IT83">
        <v>0</v>
      </c>
      <c r="IU83">
        <v>0</v>
      </c>
      <c r="IV83">
        <v>0</v>
      </c>
      <c r="IW83">
        <v>4.3380000000002597E-2</v>
      </c>
      <c r="IX83">
        <v>0</v>
      </c>
      <c r="IY83">
        <v>0</v>
      </c>
      <c r="IZ83">
        <v>0</v>
      </c>
      <c r="JA83">
        <v>-1</v>
      </c>
      <c r="JB83">
        <v>-1</v>
      </c>
      <c r="JC83">
        <v>-1</v>
      </c>
      <c r="JD83">
        <v>-1</v>
      </c>
      <c r="JE83">
        <v>4.5999999999999996</v>
      </c>
      <c r="JF83">
        <v>4.5999999999999996</v>
      </c>
      <c r="JG83">
        <v>0.159912</v>
      </c>
      <c r="JH83">
        <v>4.99878</v>
      </c>
      <c r="JI83">
        <v>1.39893</v>
      </c>
      <c r="JJ83">
        <v>2.2680699999999998</v>
      </c>
      <c r="JK83">
        <v>1.5478499999999999</v>
      </c>
      <c r="JL83">
        <v>2.18628</v>
      </c>
      <c r="JM83">
        <v>30.609300000000001</v>
      </c>
      <c r="JN83">
        <v>24.245100000000001</v>
      </c>
      <c r="JO83">
        <v>2</v>
      </c>
      <c r="JP83">
        <v>480.88900000000001</v>
      </c>
      <c r="JQ83">
        <v>514.42899999999997</v>
      </c>
      <c r="JR83">
        <v>22.000299999999999</v>
      </c>
      <c r="JS83">
        <v>27.066400000000002</v>
      </c>
      <c r="JT83">
        <v>30.0002</v>
      </c>
      <c r="JU83">
        <v>27.3992</v>
      </c>
      <c r="JV83">
        <v>27.4131</v>
      </c>
      <c r="JW83">
        <v>-1</v>
      </c>
      <c r="JX83">
        <v>25.442699999999999</v>
      </c>
      <c r="JY83">
        <v>57.8337</v>
      </c>
      <c r="JZ83">
        <v>22</v>
      </c>
      <c r="KA83">
        <v>400</v>
      </c>
      <c r="KB83">
        <v>14.645300000000001</v>
      </c>
      <c r="KC83">
        <v>102.258</v>
      </c>
      <c r="KD83">
        <v>103.026</v>
      </c>
    </row>
    <row r="84" spans="1:290" x14ac:dyDescent="0.35">
      <c r="A84">
        <v>66</v>
      </c>
      <c r="B84">
        <v>1559771965</v>
      </c>
      <c r="C84">
        <v>21002</v>
      </c>
      <c r="D84" t="s">
        <v>693</v>
      </c>
      <c r="E84" t="s">
        <v>694</v>
      </c>
      <c r="F84">
        <v>15</v>
      </c>
      <c r="G84">
        <v>1559771956.5</v>
      </c>
      <c r="H84">
        <f t="shared" si="50"/>
        <v>2.2860652586317084E-3</v>
      </c>
      <c r="I84">
        <f t="shared" si="51"/>
        <v>2.2860652586317083</v>
      </c>
      <c r="J84">
        <f t="shared" si="52"/>
        <v>12.37709999019517</v>
      </c>
      <c r="K84">
        <f t="shared" si="53"/>
        <v>405.55462499999999</v>
      </c>
      <c r="L84">
        <f t="shared" si="54"/>
        <v>299.82318908169714</v>
      </c>
      <c r="M84">
        <f t="shared" si="55"/>
        <v>30.179714833504725</v>
      </c>
      <c r="N84">
        <f t="shared" si="56"/>
        <v>40.822469300644613</v>
      </c>
      <c r="O84">
        <f t="shared" si="57"/>
        <v>0.2061373444104975</v>
      </c>
      <c r="P84">
        <f t="shared" si="58"/>
        <v>2.9395711972482168</v>
      </c>
      <c r="Q84">
        <f t="shared" si="59"/>
        <v>0.19843020283074322</v>
      </c>
      <c r="R84">
        <f t="shared" si="60"/>
        <v>0.12468732438167815</v>
      </c>
      <c r="S84">
        <f t="shared" si="61"/>
        <v>77.175541940308136</v>
      </c>
      <c r="T84">
        <f t="shared" si="62"/>
        <v>23.354497524554759</v>
      </c>
      <c r="U84">
        <f t="shared" si="63"/>
        <v>23.354497524554759</v>
      </c>
      <c r="V84">
        <f t="shared" si="64"/>
        <v>2.8807933325049806</v>
      </c>
      <c r="W84">
        <f t="shared" si="65"/>
        <v>60.162892271030898</v>
      </c>
      <c r="X84">
        <f t="shared" si="66"/>
        <v>1.747795525180539</v>
      </c>
      <c r="Y84">
        <f t="shared" si="67"/>
        <v>2.9051055546113131</v>
      </c>
      <c r="Z84">
        <f t="shared" si="68"/>
        <v>1.1329978073244416</v>
      </c>
      <c r="AA84">
        <f t="shared" si="69"/>
        <v>-100.81547790565834</v>
      </c>
      <c r="AB84">
        <f t="shared" si="70"/>
        <v>22.075409835873877</v>
      </c>
      <c r="AC84">
        <f t="shared" si="71"/>
        <v>1.5634239259620064</v>
      </c>
      <c r="AD84">
        <f t="shared" si="72"/>
        <v>-1.1022035143142261E-3</v>
      </c>
      <c r="AE84">
        <f t="shared" si="73"/>
        <v>12.360192386015592</v>
      </c>
      <c r="AF84">
        <f t="shared" si="74"/>
        <v>2.2853643625869609</v>
      </c>
      <c r="AG84">
        <f t="shared" si="75"/>
        <v>12.37709999019517</v>
      </c>
      <c r="AH84">
        <v>427.72790890253401</v>
      </c>
      <c r="AI84">
        <v>412.68152121212103</v>
      </c>
      <c r="AJ84">
        <v>-3.4863108819554399E-3</v>
      </c>
      <c r="AK84">
        <v>67.053982230468094</v>
      </c>
      <c r="AL84">
        <f t="shared" si="76"/>
        <v>2.2860652586317083</v>
      </c>
      <c r="AM84">
        <v>14.669538441005701</v>
      </c>
      <c r="AN84">
        <v>17.363691515151501</v>
      </c>
      <c r="AO84">
        <v>3.5824579226895099E-6</v>
      </c>
      <c r="AP84">
        <v>78.083430795214795</v>
      </c>
      <c r="AQ84">
        <v>11</v>
      </c>
      <c r="AR84">
        <v>2</v>
      </c>
      <c r="AS84">
        <f t="shared" si="77"/>
        <v>1</v>
      </c>
      <c r="AT84">
        <f t="shared" si="78"/>
        <v>0</v>
      </c>
      <c r="AU84">
        <f t="shared" si="79"/>
        <v>53808.410116776533</v>
      </c>
      <c r="AV84" t="s">
        <v>475</v>
      </c>
      <c r="AW84">
        <v>10180.799999999999</v>
      </c>
      <c r="AX84">
        <v>1165.95461538462</v>
      </c>
      <c r="AY84">
        <v>5702.59</v>
      </c>
      <c r="AZ84">
        <f t="shared" si="80"/>
        <v>0.79553946270297882</v>
      </c>
      <c r="BA84">
        <v>-1.5131041934509299</v>
      </c>
      <c r="BB84" t="s">
        <v>695</v>
      </c>
      <c r="BC84">
        <v>10175</v>
      </c>
      <c r="BD84">
        <v>1895.4126923076899</v>
      </c>
      <c r="BE84">
        <v>3330.3</v>
      </c>
      <c r="BF84">
        <f t="shared" si="81"/>
        <v>0.43085827333642923</v>
      </c>
      <c r="BG84">
        <v>0.5</v>
      </c>
      <c r="BH84">
        <f t="shared" si="82"/>
        <v>336.59536065765406</v>
      </c>
      <c r="BI84">
        <f t="shared" si="83"/>
        <v>12.37709999019517</v>
      </c>
      <c r="BJ84">
        <f t="shared" si="84"/>
        <v>72.512447953004738</v>
      </c>
      <c r="BK84">
        <f t="shared" si="85"/>
        <v>4.1266772532178815E-2</v>
      </c>
      <c r="BL84">
        <f t="shared" si="86"/>
        <v>0.71233522505479985</v>
      </c>
      <c r="BM84">
        <f t="shared" si="87"/>
        <v>1017.7281639701323</v>
      </c>
      <c r="BN84" t="s">
        <v>430</v>
      </c>
      <c r="BO84">
        <v>0</v>
      </c>
      <c r="BP84">
        <f t="shared" si="88"/>
        <v>1017.7281639701323</v>
      </c>
      <c r="BQ84">
        <f t="shared" si="89"/>
        <v>0.69440345795570002</v>
      </c>
      <c r="BR84">
        <f t="shared" si="90"/>
        <v>0.62047253423083637</v>
      </c>
      <c r="BS84">
        <f t="shared" si="91"/>
        <v>0.50637352456275841</v>
      </c>
      <c r="BT84">
        <f t="shared" si="92"/>
        <v>0.66296595630798549</v>
      </c>
      <c r="BU84">
        <f t="shared" si="93"/>
        <v>0.52291837427466636</v>
      </c>
      <c r="BV84">
        <f t="shared" si="94"/>
        <v>0.33315824865972499</v>
      </c>
      <c r="BW84">
        <f t="shared" si="95"/>
        <v>0.66684175134027501</v>
      </c>
      <c r="DF84">
        <f t="shared" si="96"/>
        <v>400.01018749999997</v>
      </c>
      <c r="DG84">
        <f t="shared" si="97"/>
        <v>336.59536065765406</v>
      </c>
      <c r="DH84">
        <f t="shared" si="98"/>
        <v>0.84146697053222941</v>
      </c>
      <c r="DI84">
        <f t="shared" si="99"/>
        <v>0.19293394106445888</v>
      </c>
      <c r="DJ84">
        <v>1559771956.5</v>
      </c>
      <c r="DK84">
        <v>405.55462499999999</v>
      </c>
      <c r="DL84">
        <v>421.49037499999997</v>
      </c>
      <c r="DM84">
        <v>17.363637499999999</v>
      </c>
      <c r="DN84">
        <v>14.670287500000001</v>
      </c>
      <c r="DO84">
        <v>404.491625</v>
      </c>
      <c r="DP84">
        <v>17.318637500000001</v>
      </c>
      <c r="DQ84">
        <v>500.27262500000001</v>
      </c>
      <c r="DR84">
        <v>100.558375</v>
      </c>
      <c r="DS84">
        <v>9.999944375E-2</v>
      </c>
      <c r="DT84">
        <v>23.493793749999998</v>
      </c>
      <c r="DU84">
        <v>22.362525000000002</v>
      </c>
      <c r="DV84">
        <v>999.9</v>
      </c>
      <c r="DW84">
        <v>0</v>
      </c>
      <c r="DX84">
        <v>0</v>
      </c>
      <c r="DY84">
        <v>10001.393749999999</v>
      </c>
      <c r="DZ84">
        <v>0</v>
      </c>
      <c r="EA84">
        <v>2.7730899999999998</v>
      </c>
      <c r="EB84">
        <v>-15.931274999999999</v>
      </c>
      <c r="EC84">
        <v>412.72474999999997</v>
      </c>
      <c r="ED84">
        <v>427.76581249999998</v>
      </c>
      <c r="EE84">
        <v>2.691646875</v>
      </c>
      <c r="EF84">
        <v>421.49037499999997</v>
      </c>
      <c r="EG84">
        <v>14.670287500000001</v>
      </c>
      <c r="EH84">
        <v>1.74588875</v>
      </c>
      <c r="EI84">
        <v>1.47521875</v>
      </c>
      <c r="EJ84">
        <v>15.310543750000001</v>
      </c>
      <c r="EK84">
        <v>12.71371875</v>
      </c>
      <c r="EL84">
        <v>400.01018749999997</v>
      </c>
      <c r="EM84">
        <v>0.95003599999999999</v>
      </c>
      <c r="EN84">
        <v>4.996383125E-2</v>
      </c>
      <c r="EO84">
        <v>0</v>
      </c>
      <c r="EP84">
        <v>1895.39375</v>
      </c>
      <c r="EQ84">
        <v>8.4936600000000002</v>
      </c>
      <c r="ER84">
        <v>4315.7318750000004</v>
      </c>
      <c r="ES84">
        <v>3645.8093749999998</v>
      </c>
      <c r="ET84">
        <v>39.125</v>
      </c>
      <c r="EU84">
        <v>42.186999999999998</v>
      </c>
      <c r="EV84">
        <v>40.811999999999998</v>
      </c>
      <c r="EW84">
        <v>42.125</v>
      </c>
      <c r="EX84">
        <v>41.66375</v>
      </c>
      <c r="EY84">
        <v>371.95437500000003</v>
      </c>
      <c r="EZ84">
        <v>19.559999999999999</v>
      </c>
      <c r="FA84">
        <v>0</v>
      </c>
      <c r="FB84">
        <v>299.799999952316</v>
      </c>
      <c r="FC84">
        <v>0</v>
      </c>
      <c r="FD84">
        <v>1895.4126923076899</v>
      </c>
      <c r="FE84">
        <v>1.4642734963322499</v>
      </c>
      <c r="FF84">
        <v>-1.1835897755587901</v>
      </c>
      <c r="FG84">
        <v>4315.5046153846197</v>
      </c>
      <c r="FH84">
        <v>15</v>
      </c>
      <c r="FI84">
        <v>1559771989</v>
      </c>
      <c r="FJ84" t="s">
        <v>696</v>
      </c>
      <c r="FK84">
        <v>1559771987</v>
      </c>
      <c r="FL84">
        <v>1559771989</v>
      </c>
      <c r="FM84">
        <v>67</v>
      </c>
      <c r="FN84">
        <v>-4.0000000000000001E-3</v>
      </c>
      <c r="FO84">
        <v>2E-3</v>
      </c>
      <c r="FP84">
        <v>1.0629999999999999</v>
      </c>
      <c r="FQ84">
        <v>4.4999999999999998E-2</v>
      </c>
      <c r="FR84">
        <v>421</v>
      </c>
      <c r="FS84">
        <v>15</v>
      </c>
      <c r="FT84">
        <v>0.12</v>
      </c>
      <c r="FU84">
        <v>0.03</v>
      </c>
      <c r="FV84">
        <v>-15.923804761904799</v>
      </c>
      <c r="FW84">
        <v>-4.9807792207785702E-2</v>
      </c>
      <c r="FX84">
        <v>2.3895436428033101E-2</v>
      </c>
      <c r="FY84">
        <v>1</v>
      </c>
      <c r="FZ84">
        <v>405.56936121442101</v>
      </c>
      <c r="GA84">
        <v>-0.198176768343443</v>
      </c>
      <c r="GB84">
        <v>2.6839542175320499E-2</v>
      </c>
      <c r="GC84">
        <v>1</v>
      </c>
      <c r="GD84">
        <v>2.6909766666666699</v>
      </c>
      <c r="GE84">
        <v>1.34244155844193E-2</v>
      </c>
      <c r="GF84">
        <v>1.5914334159682199E-3</v>
      </c>
      <c r="GG84">
        <v>1</v>
      </c>
      <c r="GH84">
        <v>3</v>
      </c>
      <c r="GI84">
        <v>3</v>
      </c>
      <c r="GJ84" t="s">
        <v>432</v>
      </c>
      <c r="GK84">
        <v>2.9674800000000001</v>
      </c>
      <c r="GL84">
        <v>2.8428399999999998</v>
      </c>
      <c r="GM84">
        <v>9.9225400000000005E-2</v>
      </c>
      <c r="GN84">
        <v>0.10181</v>
      </c>
      <c r="GO84">
        <v>9.0833899999999995E-2</v>
      </c>
      <c r="GP84">
        <v>7.9928799999999994E-2</v>
      </c>
      <c r="GQ84">
        <v>31324.5</v>
      </c>
      <c r="GR84">
        <v>26936.1</v>
      </c>
      <c r="GS84">
        <v>31974.1</v>
      </c>
      <c r="GT84">
        <v>28498.1</v>
      </c>
      <c r="GU84">
        <v>43975.4</v>
      </c>
      <c r="GV84">
        <v>40070.800000000003</v>
      </c>
      <c r="GW84">
        <v>49794</v>
      </c>
      <c r="GX84">
        <v>44861.3</v>
      </c>
      <c r="GY84">
        <v>1.9841500000000001</v>
      </c>
      <c r="GZ84">
        <v>1.9871700000000001</v>
      </c>
      <c r="HA84">
        <v>6.1146899999999997E-2</v>
      </c>
      <c r="HB84">
        <v>0</v>
      </c>
      <c r="HC84">
        <v>21.361899999999999</v>
      </c>
      <c r="HD84">
        <v>999.9</v>
      </c>
      <c r="HE84">
        <v>51.067999999999998</v>
      </c>
      <c r="HF84">
        <v>26.364999999999998</v>
      </c>
      <c r="HG84">
        <v>17.510200000000001</v>
      </c>
      <c r="HH84">
        <v>63.014800000000001</v>
      </c>
      <c r="HI84">
        <v>31.9191</v>
      </c>
      <c r="HJ84">
        <v>1</v>
      </c>
      <c r="HK84">
        <v>2.42632E-3</v>
      </c>
      <c r="HL84">
        <v>0.58351600000000003</v>
      </c>
      <c r="HM84">
        <v>20.2941</v>
      </c>
      <c r="HN84">
        <v>5.2351099999999997</v>
      </c>
      <c r="HO84">
        <v>12.057700000000001</v>
      </c>
      <c r="HP84">
        <v>4.9837499999999997</v>
      </c>
      <c r="HQ84">
        <v>3.28695</v>
      </c>
      <c r="HR84">
        <v>9999</v>
      </c>
      <c r="HS84">
        <v>9999</v>
      </c>
      <c r="HT84">
        <v>999.9</v>
      </c>
      <c r="HU84">
        <v>9999</v>
      </c>
      <c r="HV84">
        <v>1.87313</v>
      </c>
      <c r="HW84">
        <v>1.8791599999999999</v>
      </c>
      <c r="HX84">
        <v>1.8714900000000001</v>
      </c>
      <c r="HY84">
        <v>1.87103</v>
      </c>
      <c r="HZ84">
        <v>1.87104</v>
      </c>
      <c r="IA84">
        <v>1.87225</v>
      </c>
      <c r="IB84">
        <v>1.87409</v>
      </c>
      <c r="IC84">
        <v>1.87531</v>
      </c>
      <c r="ID84">
        <v>5</v>
      </c>
      <c r="IE84">
        <v>0</v>
      </c>
      <c r="IF84">
        <v>0</v>
      </c>
      <c r="IG84">
        <v>0</v>
      </c>
      <c r="IH84" t="s">
        <v>433</v>
      </c>
      <c r="II84" t="s">
        <v>434</v>
      </c>
      <c r="IJ84" t="s">
        <v>435</v>
      </c>
      <c r="IK84" t="s">
        <v>435</v>
      </c>
      <c r="IL84" t="s">
        <v>435</v>
      </c>
      <c r="IM84" t="s">
        <v>435</v>
      </c>
      <c r="IN84">
        <v>0</v>
      </c>
      <c r="IO84">
        <v>100</v>
      </c>
      <c r="IP84">
        <v>100</v>
      </c>
      <c r="IQ84">
        <v>1.0629999999999999</v>
      </c>
      <c r="IR84">
        <v>4.4999999999999998E-2</v>
      </c>
      <c r="IS84">
        <v>1.0675454545455001</v>
      </c>
      <c r="IT84">
        <v>0</v>
      </c>
      <c r="IU84">
        <v>0</v>
      </c>
      <c r="IV84">
        <v>0</v>
      </c>
      <c r="IW84">
        <v>4.3299999999998597E-2</v>
      </c>
      <c r="IX84">
        <v>0</v>
      </c>
      <c r="IY84">
        <v>0</v>
      </c>
      <c r="IZ84">
        <v>0</v>
      </c>
      <c r="JA84">
        <v>-1</v>
      </c>
      <c r="JB84">
        <v>-1</v>
      </c>
      <c r="JC84">
        <v>-1</v>
      </c>
      <c r="JD84">
        <v>-1</v>
      </c>
      <c r="JE84">
        <v>4.5999999999999996</v>
      </c>
      <c r="JF84">
        <v>4.5999999999999996</v>
      </c>
      <c r="JG84">
        <v>0.159912</v>
      </c>
      <c r="JH84">
        <v>4.99878</v>
      </c>
      <c r="JI84">
        <v>1.39893</v>
      </c>
      <c r="JJ84">
        <v>2.2692899999999998</v>
      </c>
      <c r="JK84">
        <v>1.5490699999999999</v>
      </c>
      <c r="JL84">
        <v>2.32056</v>
      </c>
      <c r="JM84">
        <v>30.6309</v>
      </c>
      <c r="JN84">
        <v>24.245100000000001</v>
      </c>
      <c r="JO84">
        <v>2</v>
      </c>
      <c r="JP84">
        <v>481.11700000000002</v>
      </c>
      <c r="JQ84">
        <v>514.62599999999998</v>
      </c>
      <c r="JR84">
        <v>21.9998</v>
      </c>
      <c r="JS84">
        <v>27.0641</v>
      </c>
      <c r="JT84">
        <v>30.0001</v>
      </c>
      <c r="JU84">
        <v>27.401499999999999</v>
      </c>
      <c r="JV84">
        <v>27.4131</v>
      </c>
      <c r="JW84">
        <v>-1</v>
      </c>
      <c r="JX84">
        <v>25.492899999999999</v>
      </c>
      <c r="JY84">
        <v>57.693100000000001</v>
      </c>
      <c r="JZ84">
        <v>22</v>
      </c>
      <c r="KA84">
        <v>400</v>
      </c>
      <c r="KB84">
        <v>14.6629</v>
      </c>
      <c r="KC84">
        <v>102.259</v>
      </c>
      <c r="KD84">
        <v>103.029</v>
      </c>
    </row>
    <row r="85" spans="1:290" x14ac:dyDescent="0.35">
      <c r="A85">
        <v>67</v>
      </c>
      <c r="B85">
        <v>1559772564</v>
      </c>
      <c r="C85">
        <v>21601</v>
      </c>
      <c r="D85" t="s">
        <v>697</v>
      </c>
      <c r="E85" t="s">
        <v>698</v>
      </c>
      <c r="F85">
        <v>15</v>
      </c>
      <c r="G85">
        <v>1559772555.5</v>
      </c>
      <c r="H85">
        <f t="shared" si="50"/>
        <v>2.2823724171163384E-3</v>
      </c>
      <c r="I85">
        <f t="shared" si="51"/>
        <v>2.2823724171163384</v>
      </c>
      <c r="J85">
        <f t="shared" si="52"/>
        <v>12.501139453836082</v>
      </c>
      <c r="K85">
        <f t="shared" si="53"/>
        <v>403.90949999999998</v>
      </c>
      <c r="L85">
        <f t="shared" si="54"/>
        <v>296.90724462749631</v>
      </c>
      <c r="M85">
        <f t="shared" si="55"/>
        <v>29.885159926327479</v>
      </c>
      <c r="N85">
        <f t="shared" si="56"/>
        <v>40.655457964345992</v>
      </c>
      <c r="O85">
        <f t="shared" si="57"/>
        <v>0.2054851495670767</v>
      </c>
      <c r="P85">
        <f t="shared" si="58"/>
        <v>2.9391384787686072</v>
      </c>
      <c r="Q85">
        <f t="shared" si="59"/>
        <v>0.19782464276834386</v>
      </c>
      <c r="R85">
        <f t="shared" si="60"/>
        <v>0.12430487386670114</v>
      </c>
      <c r="S85">
        <f t="shared" si="61"/>
        <v>77.168497681837351</v>
      </c>
      <c r="T85">
        <f t="shared" si="62"/>
        <v>23.346358259401999</v>
      </c>
      <c r="U85">
        <f t="shared" si="63"/>
        <v>23.346358259401999</v>
      </c>
      <c r="V85">
        <f t="shared" si="64"/>
        <v>2.8793782563497397</v>
      </c>
      <c r="W85">
        <f t="shared" si="65"/>
        <v>60.091240006626293</v>
      </c>
      <c r="X85">
        <f t="shared" si="66"/>
        <v>1.7447628295273927</v>
      </c>
      <c r="Y85">
        <f t="shared" si="67"/>
        <v>2.9035227586167252</v>
      </c>
      <c r="Z85">
        <f t="shared" si="68"/>
        <v>1.134615426822347</v>
      </c>
      <c r="AA85">
        <f t="shared" si="69"/>
        <v>-100.65262359483053</v>
      </c>
      <c r="AB85">
        <f t="shared" si="70"/>
        <v>21.929830580104966</v>
      </c>
      <c r="AC85">
        <f t="shared" si="71"/>
        <v>1.5532073625352858</v>
      </c>
      <c r="AD85">
        <f t="shared" si="72"/>
        <v>-1.0879703529234064E-3</v>
      </c>
      <c r="AE85">
        <f t="shared" si="73"/>
        <v>12.291806907647157</v>
      </c>
      <c r="AF85">
        <f t="shared" si="74"/>
        <v>2.284968792859202</v>
      </c>
      <c r="AG85">
        <f t="shared" si="75"/>
        <v>12.501139453836082</v>
      </c>
      <c r="AH85">
        <v>426.03043675404803</v>
      </c>
      <c r="AI85">
        <v>410.95770909090902</v>
      </c>
      <c r="AJ85">
        <v>-2.6261195505136399E-2</v>
      </c>
      <c r="AK85">
        <v>67.050978352510199</v>
      </c>
      <c r="AL85">
        <f t="shared" si="76"/>
        <v>2.2823724171163384</v>
      </c>
      <c r="AM85">
        <v>14.6404416522186</v>
      </c>
      <c r="AN85">
        <v>17.330419393939401</v>
      </c>
      <c r="AO85">
        <v>-2.3835393912085001E-6</v>
      </c>
      <c r="AP85">
        <v>78.047464893398299</v>
      </c>
      <c r="AQ85">
        <v>11</v>
      </c>
      <c r="AR85">
        <v>2</v>
      </c>
      <c r="AS85">
        <f t="shared" si="77"/>
        <v>1</v>
      </c>
      <c r="AT85">
        <f t="shared" si="78"/>
        <v>0</v>
      </c>
      <c r="AU85">
        <f t="shared" si="79"/>
        <v>53797.266930915423</v>
      </c>
      <c r="AV85" t="s">
        <v>475</v>
      </c>
      <c r="AW85">
        <v>10180.799999999999</v>
      </c>
      <c r="AX85">
        <v>1165.95461538462</v>
      </c>
      <c r="AY85">
        <v>5702.59</v>
      </c>
      <c r="AZ85">
        <f t="shared" si="80"/>
        <v>0.79553946270297882</v>
      </c>
      <c r="BA85">
        <v>-1.5131041934509299</v>
      </c>
      <c r="BB85" t="s">
        <v>699</v>
      </c>
      <c r="BC85">
        <v>10173</v>
      </c>
      <c r="BD85">
        <v>1896.8520000000001</v>
      </c>
      <c r="BE85">
        <v>3311.86</v>
      </c>
      <c r="BF85">
        <f t="shared" si="81"/>
        <v>0.42725477526223932</v>
      </c>
      <c r="BG85">
        <v>0.5</v>
      </c>
      <c r="BH85">
        <f t="shared" si="82"/>
        <v>336.56422696591864</v>
      </c>
      <c r="BI85">
        <f t="shared" si="83"/>
        <v>12.501139453836082</v>
      </c>
      <c r="BJ85">
        <f t="shared" si="84"/>
        <v>71.899336576816438</v>
      </c>
      <c r="BK85">
        <f t="shared" si="85"/>
        <v>4.1639136082950758E-2</v>
      </c>
      <c r="BL85">
        <f t="shared" si="86"/>
        <v>0.7218692819140905</v>
      </c>
      <c r="BM85">
        <f t="shared" si="87"/>
        <v>1015.9994193471813</v>
      </c>
      <c r="BN85" t="s">
        <v>430</v>
      </c>
      <c r="BO85">
        <v>0</v>
      </c>
      <c r="BP85">
        <f t="shared" si="88"/>
        <v>1015.9994193471813</v>
      </c>
      <c r="BQ85">
        <f t="shared" si="89"/>
        <v>0.69322392270591715</v>
      </c>
      <c r="BR85">
        <f t="shared" si="90"/>
        <v>0.61633010816259937</v>
      </c>
      <c r="BS85">
        <f t="shared" si="91"/>
        <v>0.51012136837158562</v>
      </c>
      <c r="BT85">
        <f t="shared" si="92"/>
        <v>0.65939906304565143</v>
      </c>
      <c r="BU85">
        <f t="shared" si="93"/>
        <v>0.52698306064168932</v>
      </c>
      <c r="BV85">
        <f t="shared" si="94"/>
        <v>0.33012118605952723</v>
      </c>
      <c r="BW85">
        <f t="shared" si="95"/>
        <v>0.66987881394047277</v>
      </c>
      <c r="DF85">
        <f t="shared" si="96"/>
        <v>399.97312499999998</v>
      </c>
      <c r="DG85">
        <f t="shared" si="97"/>
        <v>336.56422696591864</v>
      </c>
      <c r="DH85">
        <f t="shared" si="98"/>
        <v>0.84146710348581211</v>
      </c>
      <c r="DI85">
        <f t="shared" si="99"/>
        <v>0.19293420697162428</v>
      </c>
      <c r="DJ85">
        <v>1559772555.5</v>
      </c>
      <c r="DK85">
        <v>403.90949999999998</v>
      </c>
      <c r="DL85">
        <v>419.75881249999998</v>
      </c>
      <c r="DM85">
        <v>17.3341125</v>
      </c>
      <c r="DN85">
        <v>14.6411</v>
      </c>
      <c r="DO85">
        <v>402.82350000000002</v>
      </c>
      <c r="DP85">
        <v>17.287112499999999</v>
      </c>
      <c r="DQ85">
        <v>500.26375000000002</v>
      </c>
      <c r="DR85">
        <v>100.554875</v>
      </c>
      <c r="DS85">
        <v>9.999438125E-2</v>
      </c>
      <c r="DT85">
        <v>23.48475625</v>
      </c>
      <c r="DU85">
        <v>22.355899999999998</v>
      </c>
      <c r="DV85">
        <v>999.9</v>
      </c>
      <c r="DW85">
        <v>0</v>
      </c>
      <c r="DX85">
        <v>0</v>
      </c>
      <c r="DY85">
        <v>9999.2793750000001</v>
      </c>
      <c r="DZ85">
        <v>0</v>
      </c>
      <c r="EA85">
        <v>2.7730899999999998</v>
      </c>
      <c r="EB85">
        <v>-15.8720625</v>
      </c>
      <c r="EC85">
        <v>411.01037500000001</v>
      </c>
      <c r="ED85">
        <v>425.99593750000003</v>
      </c>
      <c r="EE85">
        <v>2.690861875</v>
      </c>
      <c r="EF85">
        <v>419.75881249999998</v>
      </c>
      <c r="EG85">
        <v>14.6411</v>
      </c>
      <c r="EH85">
        <v>1.7428131250000001</v>
      </c>
      <c r="EI85">
        <v>1.472233125</v>
      </c>
      <c r="EJ85">
        <v>15.2831125</v>
      </c>
      <c r="EK85">
        <v>12.682806250000001</v>
      </c>
      <c r="EL85">
        <v>399.97312499999998</v>
      </c>
      <c r="EM85">
        <v>0.95002993749999998</v>
      </c>
      <c r="EN85">
        <v>4.9970087500000003E-2</v>
      </c>
      <c r="EO85">
        <v>0</v>
      </c>
      <c r="EP85">
        <v>1896.7718749999999</v>
      </c>
      <c r="EQ85">
        <v>8.4936600000000002</v>
      </c>
      <c r="ER85">
        <v>4315.7756250000002</v>
      </c>
      <c r="ES85">
        <v>3645.4581250000001</v>
      </c>
      <c r="ET85">
        <v>39.061999999999998</v>
      </c>
      <c r="EU85">
        <v>42.125</v>
      </c>
      <c r="EV85">
        <v>40.769374999999997</v>
      </c>
      <c r="EW85">
        <v>42.061999999999998</v>
      </c>
      <c r="EX85">
        <v>41.625</v>
      </c>
      <c r="EY85">
        <v>371.91812499999997</v>
      </c>
      <c r="EZ85">
        <v>19.559999999999999</v>
      </c>
      <c r="FA85">
        <v>0</v>
      </c>
      <c r="FB85">
        <v>598</v>
      </c>
      <c r="FC85">
        <v>0</v>
      </c>
      <c r="FD85">
        <v>1896.8520000000001</v>
      </c>
      <c r="FE85">
        <v>0.59153846899755802</v>
      </c>
      <c r="FF85">
        <v>-1.11769235347614</v>
      </c>
      <c r="FG85">
        <v>4316.1992</v>
      </c>
      <c r="FH85">
        <v>15</v>
      </c>
      <c r="FI85">
        <v>1559772601</v>
      </c>
      <c r="FJ85" t="s">
        <v>700</v>
      </c>
      <c r="FK85">
        <v>1559772601</v>
      </c>
      <c r="FL85">
        <v>1559772592</v>
      </c>
      <c r="FM85">
        <v>68</v>
      </c>
      <c r="FN85">
        <v>2.1999999999999999E-2</v>
      </c>
      <c r="FO85">
        <v>2E-3</v>
      </c>
      <c r="FP85">
        <v>1.0860000000000001</v>
      </c>
      <c r="FQ85">
        <v>4.7E-2</v>
      </c>
      <c r="FR85">
        <v>420</v>
      </c>
      <c r="FS85">
        <v>15</v>
      </c>
      <c r="FT85">
        <v>0.14000000000000001</v>
      </c>
      <c r="FU85">
        <v>0.03</v>
      </c>
      <c r="FV85">
        <v>-15.842040000000001</v>
      </c>
      <c r="FW85">
        <v>-0.497169924812008</v>
      </c>
      <c r="FX85">
        <v>5.59613741789819E-2</v>
      </c>
      <c r="FY85">
        <v>1</v>
      </c>
      <c r="FZ85">
        <v>403.89305299240499</v>
      </c>
      <c r="GA85">
        <v>2.6785729165831301E-2</v>
      </c>
      <c r="GB85">
        <v>2.74262083524788E-2</v>
      </c>
      <c r="GC85">
        <v>1</v>
      </c>
      <c r="GD85">
        <v>2.6908645</v>
      </c>
      <c r="GE85">
        <v>7.60150375937724E-4</v>
      </c>
      <c r="GF85">
        <v>1.07032460029663E-3</v>
      </c>
      <c r="GG85">
        <v>1</v>
      </c>
      <c r="GH85">
        <v>3</v>
      </c>
      <c r="GI85">
        <v>3</v>
      </c>
      <c r="GJ85" t="s">
        <v>432</v>
      </c>
      <c r="GK85">
        <v>2.9674100000000001</v>
      </c>
      <c r="GL85">
        <v>2.8430200000000001</v>
      </c>
      <c r="GM85">
        <v>9.8905400000000004E-2</v>
      </c>
      <c r="GN85">
        <v>0.101498</v>
      </c>
      <c r="GO85">
        <v>9.07028E-2</v>
      </c>
      <c r="GP85">
        <v>7.98093E-2</v>
      </c>
      <c r="GQ85">
        <v>31332.6</v>
      </c>
      <c r="GR85">
        <v>26946.799999999999</v>
      </c>
      <c r="GS85">
        <v>31971</v>
      </c>
      <c r="GT85">
        <v>28499.4</v>
      </c>
      <c r="GU85">
        <v>43977.4</v>
      </c>
      <c r="GV85">
        <v>40078</v>
      </c>
      <c r="GW85">
        <v>49788.9</v>
      </c>
      <c r="GX85">
        <v>44863.5</v>
      </c>
      <c r="GY85">
        <v>1.98393</v>
      </c>
      <c r="GZ85">
        <v>1.9869699999999999</v>
      </c>
      <c r="HA85">
        <v>6.0651499999999997E-2</v>
      </c>
      <c r="HB85">
        <v>0</v>
      </c>
      <c r="HC85">
        <v>21.356400000000001</v>
      </c>
      <c r="HD85">
        <v>999.9</v>
      </c>
      <c r="HE85">
        <v>51.116999999999997</v>
      </c>
      <c r="HF85">
        <v>26.364999999999998</v>
      </c>
      <c r="HG85">
        <v>17.525400000000001</v>
      </c>
      <c r="HH85">
        <v>62.935000000000002</v>
      </c>
      <c r="HI85">
        <v>31.847000000000001</v>
      </c>
      <c r="HJ85">
        <v>1</v>
      </c>
      <c r="HK85">
        <v>1.9664600000000002E-3</v>
      </c>
      <c r="HL85">
        <v>0.57775100000000001</v>
      </c>
      <c r="HM85">
        <v>20.294</v>
      </c>
      <c r="HN85">
        <v>5.2357100000000001</v>
      </c>
      <c r="HO85">
        <v>12.0579</v>
      </c>
      <c r="HP85">
        <v>4.9837999999999996</v>
      </c>
      <c r="HQ85">
        <v>3.2869799999999998</v>
      </c>
      <c r="HR85">
        <v>9999</v>
      </c>
      <c r="HS85">
        <v>9999</v>
      </c>
      <c r="HT85">
        <v>999.9</v>
      </c>
      <c r="HU85">
        <v>9999</v>
      </c>
      <c r="HV85">
        <v>1.87307</v>
      </c>
      <c r="HW85">
        <v>1.8791199999999999</v>
      </c>
      <c r="HX85">
        <v>1.8714900000000001</v>
      </c>
      <c r="HY85">
        <v>1.87103</v>
      </c>
      <c r="HZ85">
        <v>1.87103</v>
      </c>
      <c r="IA85">
        <v>1.8722300000000001</v>
      </c>
      <c r="IB85">
        <v>1.87408</v>
      </c>
      <c r="IC85">
        <v>1.87531</v>
      </c>
      <c r="ID85">
        <v>5</v>
      </c>
      <c r="IE85">
        <v>0</v>
      </c>
      <c r="IF85">
        <v>0</v>
      </c>
      <c r="IG85">
        <v>0</v>
      </c>
      <c r="IH85" t="s">
        <v>433</v>
      </c>
      <c r="II85" t="s">
        <v>434</v>
      </c>
      <c r="IJ85" t="s">
        <v>435</v>
      </c>
      <c r="IK85" t="s">
        <v>435</v>
      </c>
      <c r="IL85" t="s">
        <v>435</v>
      </c>
      <c r="IM85" t="s">
        <v>435</v>
      </c>
      <c r="IN85">
        <v>0</v>
      </c>
      <c r="IO85">
        <v>100</v>
      </c>
      <c r="IP85">
        <v>100</v>
      </c>
      <c r="IQ85">
        <v>1.0860000000000001</v>
      </c>
      <c r="IR85">
        <v>4.7E-2</v>
      </c>
      <c r="IS85">
        <v>1.0633000000000301</v>
      </c>
      <c r="IT85">
        <v>0</v>
      </c>
      <c r="IU85">
        <v>0</v>
      </c>
      <c r="IV85">
        <v>0</v>
      </c>
      <c r="IW85">
        <v>4.4850000000002103E-2</v>
      </c>
      <c r="IX85">
        <v>0</v>
      </c>
      <c r="IY85">
        <v>0</v>
      </c>
      <c r="IZ85">
        <v>0</v>
      </c>
      <c r="JA85">
        <v>-1</v>
      </c>
      <c r="JB85">
        <v>-1</v>
      </c>
      <c r="JC85">
        <v>-1</v>
      </c>
      <c r="JD85">
        <v>-1</v>
      </c>
      <c r="JE85">
        <v>9.6</v>
      </c>
      <c r="JF85">
        <v>9.6</v>
      </c>
      <c r="JG85">
        <v>0.159912</v>
      </c>
      <c r="JH85">
        <v>4.99878</v>
      </c>
      <c r="JI85">
        <v>1.39893</v>
      </c>
      <c r="JJ85">
        <v>2.2692899999999998</v>
      </c>
      <c r="JK85">
        <v>1.5478499999999999</v>
      </c>
      <c r="JL85">
        <v>2.2607400000000002</v>
      </c>
      <c r="JM85">
        <v>30.587700000000002</v>
      </c>
      <c r="JN85">
        <v>24.245100000000001</v>
      </c>
      <c r="JO85">
        <v>2</v>
      </c>
      <c r="JP85">
        <v>480.959</v>
      </c>
      <c r="JQ85">
        <v>514.45899999999995</v>
      </c>
      <c r="JR85">
        <v>21.9998</v>
      </c>
      <c r="JS85">
        <v>27.0596</v>
      </c>
      <c r="JT85">
        <v>30.0001</v>
      </c>
      <c r="JU85">
        <v>27.398599999999998</v>
      </c>
      <c r="JV85">
        <v>27.410699999999999</v>
      </c>
      <c r="JW85">
        <v>-1</v>
      </c>
      <c r="JX85">
        <v>25.715</v>
      </c>
      <c r="JY85">
        <v>57.993499999999997</v>
      </c>
      <c r="JZ85">
        <v>22</v>
      </c>
      <c r="KA85">
        <v>400</v>
      </c>
      <c r="KB85">
        <v>14.6442</v>
      </c>
      <c r="KC85">
        <v>102.249</v>
      </c>
      <c r="KD85">
        <v>103.033</v>
      </c>
    </row>
    <row r="86" spans="1:290" x14ac:dyDescent="0.35">
      <c r="A86">
        <v>68</v>
      </c>
      <c r="B86">
        <v>1559772864</v>
      </c>
      <c r="C86">
        <v>21901</v>
      </c>
      <c r="D86" t="s">
        <v>701</v>
      </c>
      <c r="E86" t="s">
        <v>702</v>
      </c>
      <c r="F86">
        <v>15</v>
      </c>
      <c r="G86">
        <v>1559772855.5</v>
      </c>
      <c r="H86">
        <f t="shared" si="50"/>
        <v>2.2863941271456141E-3</v>
      </c>
      <c r="I86">
        <f t="shared" si="51"/>
        <v>2.2863941271456141</v>
      </c>
      <c r="J86">
        <f t="shared" si="52"/>
        <v>12.277241896314617</v>
      </c>
      <c r="K86">
        <f t="shared" si="53"/>
        <v>405.5390625</v>
      </c>
      <c r="L86">
        <f t="shared" si="54"/>
        <v>300.2911097830621</v>
      </c>
      <c r="M86">
        <f t="shared" si="55"/>
        <v>30.226157391323678</v>
      </c>
      <c r="N86">
        <f t="shared" si="56"/>
        <v>40.820014752718649</v>
      </c>
      <c r="O86">
        <f t="shared" si="57"/>
        <v>0.20550533475850816</v>
      </c>
      <c r="P86">
        <f t="shared" si="58"/>
        <v>2.9396112686880982</v>
      </c>
      <c r="Q86">
        <f t="shared" si="59"/>
        <v>0.19784453594991386</v>
      </c>
      <c r="R86">
        <f t="shared" si="60"/>
        <v>0.12431733386623894</v>
      </c>
      <c r="S86">
        <f t="shared" si="61"/>
        <v>77.174716191632271</v>
      </c>
      <c r="T86">
        <f t="shared" si="62"/>
        <v>23.349095979128716</v>
      </c>
      <c r="U86">
        <f t="shared" si="63"/>
        <v>23.349095979128716</v>
      </c>
      <c r="V86">
        <f t="shared" si="64"/>
        <v>2.879854162885128</v>
      </c>
      <c r="W86">
        <f t="shared" si="65"/>
        <v>60.028510794493442</v>
      </c>
      <c r="X86">
        <f t="shared" si="66"/>
        <v>1.7433330337626465</v>
      </c>
      <c r="Y86">
        <f t="shared" si="67"/>
        <v>2.9041750506370492</v>
      </c>
      <c r="Z86">
        <f t="shared" si="68"/>
        <v>1.1365211291224815</v>
      </c>
      <c r="AA86">
        <f t="shared" si="69"/>
        <v>-100.82998100712159</v>
      </c>
      <c r="AB86">
        <f t="shared" si="70"/>
        <v>22.08982270974894</v>
      </c>
      <c r="AC86">
        <f t="shared" si="71"/>
        <v>1.5643385323788341</v>
      </c>
      <c r="AD86">
        <f t="shared" si="72"/>
        <v>-1.1035733615365473E-3</v>
      </c>
      <c r="AE86">
        <f t="shared" si="73"/>
        <v>12.254049397526652</v>
      </c>
      <c r="AF86">
        <f t="shared" si="74"/>
        <v>2.2830127037363814</v>
      </c>
      <c r="AG86">
        <f t="shared" si="75"/>
        <v>12.277241896314617</v>
      </c>
      <c r="AH86">
        <v>427.64264051818799</v>
      </c>
      <c r="AI86">
        <v>412.67796363636398</v>
      </c>
      <c r="AJ86">
        <v>3.9739332738507596E-3</v>
      </c>
      <c r="AK86">
        <v>67.050048999285906</v>
      </c>
      <c r="AL86">
        <f t="shared" si="76"/>
        <v>2.2863941271456141</v>
      </c>
      <c r="AM86">
        <v>14.6288625358304</v>
      </c>
      <c r="AN86">
        <v>17.323426666666698</v>
      </c>
      <c r="AO86">
        <v>8.57115527859861E-6</v>
      </c>
      <c r="AP86">
        <v>78.053617735211802</v>
      </c>
      <c r="AQ86">
        <v>11</v>
      </c>
      <c r="AR86">
        <v>2</v>
      </c>
      <c r="AS86">
        <f t="shared" si="77"/>
        <v>1</v>
      </c>
      <c r="AT86">
        <f t="shared" si="78"/>
        <v>0</v>
      </c>
      <c r="AU86">
        <f t="shared" si="79"/>
        <v>53810.503121779613</v>
      </c>
      <c r="AV86" t="s">
        <v>475</v>
      </c>
      <c r="AW86">
        <v>10180.799999999999</v>
      </c>
      <c r="AX86">
        <v>1165.95461538462</v>
      </c>
      <c r="AY86">
        <v>5702.59</v>
      </c>
      <c r="AZ86">
        <f t="shared" si="80"/>
        <v>0.79553946270297882</v>
      </c>
      <c r="BA86">
        <v>-1.5131041934509299</v>
      </c>
      <c r="BB86" t="s">
        <v>703</v>
      </c>
      <c r="BC86">
        <v>10176.299999999999</v>
      </c>
      <c r="BD86">
        <v>1903.4412</v>
      </c>
      <c r="BE86">
        <v>3310.37</v>
      </c>
      <c r="BF86">
        <f t="shared" si="81"/>
        <v>0.42500650984633137</v>
      </c>
      <c r="BG86">
        <v>0.5</v>
      </c>
      <c r="BH86">
        <f t="shared" si="82"/>
        <v>336.59168840831614</v>
      </c>
      <c r="BI86">
        <f t="shared" si="83"/>
        <v>12.277241896314617</v>
      </c>
      <c r="BJ86">
        <f t="shared" si="84"/>
        <v>71.52682936685116</v>
      </c>
      <c r="BK86">
        <f t="shared" si="85"/>
        <v>4.0970548485548493E-2</v>
      </c>
      <c r="BL86">
        <f t="shared" si="86"/>
        <v>0.72264429655899498</v>
      </c>
      <c r="BM86">
        <f t="shared" si="87"/>
        <v>1015.8591493729663</v>
      </c>
      <c r="BN86" t="s">
        <v>430</v>
      </c>
      <c r="BO86">
        <v>0</v>
      </c>
      <c r="BP86">
        <f t="shared" si="88"/>
        <v>1015.8591493729663</v>
      </c>
      <c r="BQ86">
        <f t="shared" si="89"/>
        <v>0.6931282154644447</v>
      </c>
      <c r="BR86">
        <f t="shared" si="90"/>
        <v>0.61317156099546044</v>
      </c>
      <c r="BS86">
        <f t="shared" si="91"/>
        <v>0.51042401969380158</v>
      </c>
      <c r="BT86">
        <f t="shared" si="92"/>
        <v>0.65608967837746845</v>
      </c>
      <c r="BU86">
        <f t="shared" si="93"/>
        <v>0.52731149788067333</v>
      </c>
      <c r="BV86">
        <f t="shared" si="94"/>
        <v>0.3272472721366661</v>
      </c>
      <c r="BW86">
        <f t="shared" si="95"/>
        <v>0.67275272786333384</v>
      </c>
      <c r="DF86">
        <f t="shared" si="96"/>
        <v>400.00581249999999</v>
      </c>
      <c r="DG86">
        <f t="shared" si="97"/>
        <v>336.59168840831614</v>
      </c>
      <c r="DH86">
        <f t="shared" si="98"/>
        <v>0.8414669934535417</v>
      </c>
      <c r="DI86">
        <f t="shared" si="99"/>
        <v>0.19293398690708344</v>
      </c>
      <c r="DJ86">
        <v>1559772855.5</v>
      </c>
      <c r="DK86">
        <v>405.5390625</v>
      </c>
      <c r="DL86">
        <v>421.346</v>
      </c>
      <c r="DM86">
        <v>17.319681249999999</v>
      </c>
      <c r="DN86">
        <v>14.629037500000001</v>
      </c>
      <c r="DO86">
        <v>404.45806249999998</v>
      </c>
      <c r="DP86">
        <v>17.273681249999999</v>
      </c>
      <c r="DQ86">
        <v>500.28287499999999</v>
      </c>
      <c r="DR86">
        <v>100.55618749999999</v>
      </c>
      <c r="DS86">
        <v>9.99971375E-2</v>
      </c>
      <c r="DT86">
        <v>23.48848125</v>
      </c>
      <c r="DU86">
        <v>22.357443750000002</v>
      </c>
      <c r="DV86">
        <v>999.9</v>
      </c>
      <c r="DW86">
        <v>0</v>
      </c>
      <c r="DX86">
        <v>0</v>
      </c>
      <c r="DY86">
        <v>10001.839375</v>
      </c>
      <c r="DZ86">
        <v>0</v>
      </c>
      <c r="EA86">
        <v>2.7730899999999998</v>
      </c>
      <c r="EB86">
        <v>-15.8021875</v>
      </c>
      <c r="EC86">
        <v>412.6916875</v>
      </c>
      <c r="ED86">
        <v>427.60124999999999</v>
      </c>
      <c r="EE86">
        <v>2.691400625</v>
      </c>
      <c r="EF86">
        <v>421.346</v>
      </c>
      <c r="EG86">
        <v>14.629037500000001</v>
      </c>
      <c r="EH86">
        <v>1.7416750000000001</v>
      </c>
      <c r="EI86">
        <v>1.4710375</v>
      </c>
      <c r="EJ86">
        <v>15.272931249999999</v>
      </c>
      <c r="EK86">
        <v>12.670412499999999</v>
      </c>
      <c r="EL86">
        <v>400.00581249999999</v>
      </c>
      <c r="EM86">
        <v>0.95003393749999998</v>
      </c>
      <c r="EN86">
        <v>4.9965906249999997E-2</v>
      </c>
      <c r="EO86">
        <v>0</v>
      </c>
      <c r="EP86">
        <v>1903.43</v>
      </c>
      <c r="EQ86">
        <v>8.4936600000000002</v>
      </c>
      <c r="ER86">
        <v>4331.5812500000002</v>
      </c>
      <c r="ES86">
        <v>3645.7668749999998</v>
      </c>
      <c r="ET86">
        <v>39.125</v>
      </c>
      <c r="EU86">
        <v>42.125</v>
      </c>
      <c r="EV86">
        <v>40.808124999999997</v>
      </c>
      <c r="EW86">
        <v>42.093499999999999</v>
      </c>
      <c r="EX86">
        <v>41.625</v>
      </c>
      <c r="EY86">
        <v>371.948125</v>
      </c>
      <c r="EZ86">
        <v>19.559999999999999</v>
      </c>
      <c r="FA86">
        <v>0</v>
      </c>
      <c r="FB86">
        <v>298.799999952316</v>
      </c>
      <c r="FC86">
        <v>0</v>
      </c>
      <c r="FD86">
        <v>1903.4412</v>
      </c>
      <c r="FE86">
        <v>1.2569230916617899</v>
      </c>
      <c r="FF86">
        <v>-0.284615519716235</v>
      </c>
      <c r="FG86">
        <v>4331.5036</v>
      </c>
      <c r="FH86">
        <v>15</v>
      </c>
      <c r="FI86">
        <v>1559772890</v>
      </c>
      <c r="FJ86" t="s">
        <v>704</v>
      </c>
      <c r="FK86">
        <v>1559772890</v>
      </c>
      <c r="FL86">
        <v>1559772888</v>
      </c>
      <c r="FM86">
        <v>69</v>
      </c>
      <c r="FN86">
        <v>-4.0000000000000001E-3</v>
      </c>
      <c r="FO86">
        <v>-1E-3</v>
      </c>
      <c r="FP86">
        <v>1.081</v>
      </c>
      <c r="FQ86">
        <v>4.5999999999999999E-2</v>
      </c>
      <c r="FR86">
        <v>422</v>
      </c>
      <c r="FS86">
        <v>15</v>
      </c>
      <c r="FT86">
        <v>0.08</v>
      </c>
      <c r="FU86">
        <v>0.03</v>
      </c>
      <c r="FV86">
        <v>-15.808904999999999</v>
      </c>
      <c r="FW86">
        <v>-0.121312781954922</v>
      </c>
      <c r="FX86">
        <v>6.0610902278385698E-2</v>
      </c>
      <c r="FY86">
        <v>1</v>
      </c>
      <c r="FZ86">
        <v>405.54765300908298</v>
      </c>
      <c r="GA86">
        <v>-0.54150021620222299</v>
      </c>
      <c r="GB86">
        <v>4.3799060856185797E-2</v>
      </c>
      <c r="GC86">
        <v>1</v>
      </c>
      <c r="GD86">
        <v>2.6921645000000001</v>
      </c>
      <c r="GE86">
        <v>-6.7006015037612398E-3</v>
      </c>
      <c r="GF86">
        <v>2.0688148177157202E-3</v>
      </c>
      <c r="GG86">
        <v>1</v>
      </c>
      <c r="GH86">
        <v>3</v>
      </c>
      <c r="GI86">
        <v>3</v>
      </c>
      <c r="GJ86" t="s">
        <v>432</v>
      </c>
      <c r="GK86">
        <v>2.96692</v>
      </c>
      <c r="GL86">
        <v>2.8428800000000001</v>
      </c>
      <c r="GM86">
        <v>9.9227200000000002E-2</v>
      </c>
      <c r="GN86">
        <v>0.101803</v>
      </c>
      <c r="GO86">
        <v>9.0662400000000004E-2</v>
      </c>
      <c r="GP86">
        <v>7.9769199999999998E-2</v>
      </c>
      <c r="GQ86">
        <v>31322.9</v>
      </c>
      <c r="GR86">
        <v>26937.7</v>
      </c>
      <c r="GS86">
        <v>31972.5</v>
      </c>
      <c r="GT86">
        <v>28499.5</v>
      </c>
      <c r="GU86">
        <v>43981</v>
      </c>
      <c r="GV86">
        <v>40080.300000000003</v>
      </c>
      <c r="GW86">
        <v>49790.7</v>
      </c>
      <c r="GX86">
        <v>44864.1</v>
      </c>
      <c r="GY86">
        <v>1.9843500000000001</v>
      </c>
      <c r="GZ86">
        <v>1.9873499999999999</v>
      </c>
      <c r="HA86">
        <v>6.1012799999999999E-2</v>
      </c>
      <c r="HB86">
        <v>0</v>
      </c>
      <c r="HC86">
        <v>21.36</v>
      </c>
      <c r="HD86">
        <v>999.9</v>
      </c>
      <c r="HE86">
        <v>51.215000000000003</v>
      </c>
      <c r="HF86">
        <v>26.355</v>
      </c>
      <c r="HG86">
        <v>17.549399999999999</v>
      </c>
      <c r="HH86">
        <v>62.935099999999998</v>
      </c>
      <c r="HI86">
        <v>32.852600000000002</v>
      </c>
      <c r="HJ86">
        <v>1</v>
      </c>
      <c r="HK86">
        <v>1.70732E-3</v>
      </c>
      <c r="HL86">
        <v>0.61500500000000002</v>
      </c>
      <c r="HM86">
        <v>20.293700000000001</v>
      </c>
      <c r="HN86">
        <v>5.2352600000000002</v>
      </c>
      <c r="HO86">
        <v>12.0579</v>
      </c>
      <c r="HP86">
        <v>4.9836999999999998</v>
      </c>
      <c r="HQ86">
        <v>3.2869299999999999</v>
      </c>
      <c r="HR86">
        <v>9999</v>
      </c>
      <c r="HS86">
        <v>9999</v>
      </c>
      <c r="HT86">
        <v>999.9</v>
      </c>
      <c r="HU86">
        <v>9999</v>
      </c>
      <c r="HV86">
        <v>1.87317</v>
      </c>
      <c r="HW86">
        <v>1.87927</v>
      </c>
      <c r="HX86">
        <v>1.87155</v>
      </c>
      <c r="HY86">
        <v>1.87113</v>
      </c>
      <c r="HZ86">
        <v>1.87114</v>
      </c>
      <c r="IA86">
        <v>1.8723000000000001</v>
      </c>
      <c r="IB86">
        <v>1.8742399999999999</v>
      </c>
      <c r="IC86">
        <v>1.8754</v>
      </c>
      <c r="ID86">
        <v>5</v>
      </c>
      <c r="IE86">
        <v>0</v>
      </c>
      <c r="IF86">
        <v>0</v>
      </c>
      <c r="IG86">
        <v>0</v>
      </c>
      <c r="IH86" t="s">
        <v>433</v>
      </c>
      <c r="II86" t="s">
        <v>434</v>
      </c>
      <c r="IJ86" t="s">
        <v>435</v>
      </c>
      <c r="IK86" t="s">
        <v>435</v>
      </c>
      <c r="IL86" t="s">
        <v>435</v>
      </c>
      <c r="IM86" t="s">
        <v>435</v>
      </c>
      <c r="IN86">
        <v>0</v>
      </c>
      <c r="IO86">
        <v>100</v>
      </c>
      <c r="IP86">
        <v>100</v>
      </c>
      <c r="IQ86">
        <v>1.081</v>
      </c>
      <c r="IR86">
        <v>4.5999999999999999E-2</v>
      </c>
      <c r="IS86">
        <v>1.0857272727273</v>
      </c>
      <c r="IT86">
        <v>0</v>
      </c>
      <c r="IU86">
        <v>0</v>
      </c>
      <c r="IV86">
        <v>0</v>
      </c>
      <c r="IW86">
        <v>4.6739999999999803E-2</v>
      </c>
      <c r="IX86">
        <v>0</v>
      </c>
      <c r="IY86">
        <v>0</v>
      </c>
      <c r="IZ86">
        <v>0</v>
      </c>
      <c r="JA86">
        <v>-1</v>
      </c>
      <c r="JB86">
        <v>-1</v>
      </c>
      <c r="JC86">
        <v>-1</v>
      </c>
      <c r="JD86">
        <v>-1</v>
      </c>
      <c r="JE86">
        <v>4.4000000000000004</v>
      </c>
      <c r="JF86">
        <v>4.5</v>
      </c>
      <c r="JG86">
        <v>0.159912</v>
      </c>
      <c r="JH86">
        <v>4.99878</v>
      </c>
      <c r="JI86">
        <v>1.39893</v>
      </c>
      <c r="JJ86">
        <v>2.2680699999999998</v>
      </c>
      <c r="JK86">
        <v>1.5490699999999999</v>
      </c>
      <c r="JL86">
        <v>2.1130399999999998</v>
      </c>
      <c r="JM86">
        <v>30.587700000000002</v>
      </c>
      <c r="JN86">
        <v>24.245100000000001</v>
      </c>
      <c r="JO86">
        <v>2</v>
      </c>
      <c r="JP86">
        <v>481.178</v>
      </c>
      <c r="JQ86">
        <v>514.68399999999997</v>
      </c>
      <c r="JR86">
        <v>22</v>
      </c>
      <c r="JS86">
        <v>27.0596</v>
      </c>
      <c r="JT86">
        <v>30</v>
      </c>
      <c r="JU86">
        <v>27.394500000000001</v>
      </c>
      <c r="JV86">
        <v>27.406099999999999</v>
      </c>
      <c r="JW86">
        <v>-1</v>
      </c>
      <c r="JX86">
        <v>25.852799999999998</v>
      </c>
      <c r="JY86">
        <v>58.068600000000004</v>
      </c>
      <c r="JZ86">
        <v>22</v>
      </c>
      <c r="KA86">
        <v>400</v>
      </c>
      <c r="KB86">
        <v>14.671200000000001</v>
      </c>
      <c r="KC86">
        <v>102.253</v>
      </c>
      <c r="KD86">
        <v>103.03400000000001</v>
      </c>
    </row>
    <row r="87" spans="1:290" x14ac:dyDescent="0.35">
      <c r="A87">
        <v>69</v>
      </c>
      <c r="B87">
        <v>1559773164</v>
      </c>
      <c r="C87">
        <v>22201</v>
      </c>
      <c r="D87" t="s">
        <v>705</v>
      </c>
      <c r="E87" t="s">
        <v>706</v>
      </c>
      <c r="F87">
        <v>15</v>
      </c>
      <c r="G87">
        <v>1559773156</v>
      </c>
      <c r="H87">
        <f t="shared" si="50"/>
        <v>2.2740956150310294E-3</v>
      </c>
      <c r="I87">
        <f t="shared" si="51"/>
        <v>2.2740956150310296</v>
      </c>
      <c r="J87">
        <f t="shared" si="52"/>
        <v>12.24929350948992</v>
      </c>
      <c r="K87">
        <f t="shared" si="53"/>
        <v>406.91666666666703</v>
      </c>
      <c r="L87">
        <f t="shared" si="54"/>
        <v>301.62778775588282</v>
      </c>
      <c r="M87">
        <f t="shared" si="55"/>
        <v>30.36221657095885</v>
      </c>
      <c r="N87">
        <f t="shared" si="56"/>
        <v>40.960721993111697</v>
      </c>
      <c r="O87">
        <f t="shared" si="57"/>
        <v>0.20494822978356231</v>
      </c>
      <c r="P87">
        <f t="shared" si="58"/>
        <v>2.9400345661828302</v>
      </c>
      <c r="Q87">
        <f t="shared" si="59"/>
        <v>0.19732913491829437</v>
      </c>
      <c r="R87">
        <f t="shared" si="60"/>
        <v>0.12399165574723581</v>
      </c>
      <c r="S87">
        <f t="shared" si="61"/>
        <v>77.171032989588923</v>
      </c>
      <c r="T87">
        <f t="shared" si="62"/>
        <v>23.347213348678661</v>
      </c>
      <c r="U87">
        <f t="shared" si="63"/>
        <v>23.347213348678661</v>
      </c>
      <c r="V87">
        <f t="shared" si="64"/>
        <v>2.8795268918530752</v>
      </c>
      <c r="W87">
        <f t="shared" si="65"/>
        <v>60.14297832377369</v>
      </c>
      <c r="X87">
        <f t="shared" si="66"/>
        <v>1.7461229475590661</v>
      </c>
      <c r="Y87">
        <f t="shared" si="67"/>
        <v>2.9032864620687531</v>
      </c>
      <c r="Z87">
        <f t="shared" si="68"/>
        <v>1.1334039442940091</v>
      </c>
      <c r="AA87">
        <f t="shared" si="69"/>
        <v>-100.2876166228684</v>
      </c>
      <c r="AB87">
        <f t="shared" si="70"/>
        <v>21.587069029163963</v>
      </c>
      <c r="AC87">
        <f t="shared" si="71"/>
        <v>1.5284610246649881</v>
      </c>
      <c r="AD87">
        <f t="shared" si="72"/>
        <v>-1.0535794505202034E-3</v>
      </c>
      <c r="AE87">
        <f t="shared" si="73"/>
        <v>12.18265778208951</v>
      </c>
      <c r="AF87">
        <f t="shared" si="74"/>
        <v>2.273491229614562</v>
      </c>
      <c r="AG87">
        <f t="shared" si="75"/>
        <v>12.24929350948992</v>
      </c>
      <c r="AH87">
        <v>428.92971972021502</v>
      </c>
      <c r="AI87">
        <v>414.02972727272697</v>
      </c>
      <c r="AJ87">
        <v>-1.7480747805499199E-3</v>
      </c>
      <c r="AK87">
        <v>67.050341599576299</v>
      </c>
      <c r="AL87">
        <f t="shared" si="76"/>
        <v>2.2740956150310296</v>
      </c>
      <c r="AM87">
        <v>14.6668212183957</v>
      </c>
      <c r="AN87">
        <v>17.3468424242424</v>
      </c>
      <c r="AO87">
        <v>6.8476068368024097E-6</v>
      </c>
      <c r="AP87">
        <v>78.0561580184159</v>
      </c>
      <c r="AQ87">
        <v>11</v>
      </c>
      <c r="AR87">
        <v>2</v>
      </c>
      <c r="AS87">
        <f t="shared" si="77"/>
        <v>1</v>
      </c>
      <c r="AT87">
        <f t="shared" si="78"/>
        <v>0</v>
      </c>
      <c r="AU87">
        <f t="shared" si="79"/>
        <v>53823.965582595694</v>
      </c>
      <c r="AV87" t="s">
        <v>475</v>
      </c>
      <c r="AW87">
        <v>10180.799999999999</v>
      </c>
      <c r="AX87">
        <v>1165.95461538462</v>
      </c>
      <c r="AY87">
        <v>5702.59</v>
      </c>
      <c r="AZ87">
        <f t="shared" si="80"/>
        <v>0.79553946270297882</v>
      </c>
      <c r="BA87">
        <v>-1.5131041934509299</v>
      </c>
      <c r="BB87" t="s">
        <v>707</v>
      </c>
      <c r="BC87">
        <v>10176.200000000001</v>
      </c>
      <c r="BD87">
        <v>1907.5642307692301</v>
      </c>
      <c r="BE87">
        <v>3303.29</v>
      </c>
      <c r="BF87">
        <f t="shared" si="81"/>
        <v>0.42252595722166986</v>
      </c>
      <c r="BG87">
        <v>0.5</v>
      </c>
      <c r="BH87">
        <f t="shared" si="82"/>
        <v>336.57543416146137</v>
      </c>
      <c r="BI87">
        <f t="shared" si="83"/>
        <v>12.24929350948992</v>
      </c>
      <c r="BJ87">
        <f t="shared" si="84"/>
        <v>71.105928748185292</v>
      </c>
      <c r="BK87">
        <f t="shared" si="85"/>
        <v>4.0889489564882434E-2</v>
      </c>
      <c r="BL87">
        <f t="shared" si="86"/>
        <v>0.72633647060960438</v>
      </c>
      <c r="BM87">
        <f t="shared" si="87"/>
        <v>1015.1914338719781</v>
      </c>
      <c r="BN87" t="s">
        <v>430</v>
      </c>
      <c r="BO87">
        <v>0</v>
      </c>
      <c r="BP87">
        <f t="shared" si="88"/>
        <v>1015.1914338719781</v>
      </c>
      <c r="BQ87">
        <f t="shared" si="89"/>
        <v>0.69267262823670395</v>
      </c>
      <c r="BR87">
        <f t="shared" si="90"/>
        <v>0.6099937257478607</v>
      </c>
      <c r="BS87">
        <f t="shared" si="91"/>
        <v>0.51186174295861453</v>
      </c>
      <c r="BT87">
        <f t="shared" si="92"/>
        <v>0.65302141127557989</v>
      </c>
      <c r="BU87">
        <f t="shared" si="93"/>
        <v>0.52887212583503995</v>
      </c>
      <c r="BV87">
        <f t="shared" si="94"/>
        <v>0.32463410411358079</v>
      </c>
      <c r="BW87">
        <f t="shared" si="95"/>
        <v>0.67536589588641927</v>
      </c>
      <c r="DF87">
        <f t="shared" si="96"/>
        <v>399.98646666666701</v>
      </c>
      <c r="DG87">
        <f t="shared" si="97"/>
        <v>336.57543416146137</v>
      </c>
      <c r="DH87">
        <f t="shared" si="98"/>
        <v>0.84146705503901487</v>
      </c>
      <c r="DI87">
        <f t="shared" si="99"/>
        <v>0.19293411007802977</v>
      </c>
      <c r="DJ87">
        <v>1559773156</v>
      </c>
      <c r="DK87">
        <v>406.91666666666703</v>
      </c>
      <c r="DL87">
        <v>422.637133333333</v>
      </c>
      <c r="DM87">
        <v>17.346533333333301</v>
      </c>
      <c r="DN87">
        <v>14.66718</v>
      </c>
      <c r="DO87">
        <v>405.797666666667</v>
      </c>
      <c r="DP87">
        <v>17.2985333333333</v>
      </c>
      <c r="DQ87">
        <v>500.28206666666699</v>
      </c>
      <c r="DR87">
        <v>100.5612</v>
      </c>
      <c r="DS87">
        <v>0.10000497999999999</v>
      </c>
      <c r="DT87">
        <v>23.483406666666699</v>
      </c>
      <c r="DU87">
        <v>22.343433333333302</v>
      </c>
      <c r="DV87">
        <v>999.9</v>
      </c>
      <c r="DW87">
        <v>0</v>
      </c>
      <c r="DX87">
        <v>0</v>
      </c>
      <c r="DY87">
        <v>10003.75</v>
      </c>
      <c r="DZ87">
        <v>0</v>
      </c>
      <c r="EA87">
        <v>2.7730899999999998</v>
      </c>
      <c r="EB87">
        <v>-15.7578266666667</v>
      </c>
      <c r="EC87">
        <v>414.06086666666698</v>
      </c>
      <c r="ED87">
        <v>428.9282</v>
      </c>
      <c r="EE87">
        <v>2.6771419999999999</v>
      </c>
      <c r="EF87">
        <v>422.637133333333</v>
      </c>
      <c r="EG87">
        <v>14.66718</v>
      </c>
      <c r="EH87">
        <v>1.74416533333333</v>
      </c>
      <c r="EI87">
        <v>1.47494866666667</v>
      </c>
      <c r="EJ87">
        <v>15.2951866666667</v>
      </c>
      <c r="EK87">
        <v>12.710940000000001</v>
      </c>
      <c r="EL87">
        <v>399.98646666666701</v>
      </c>
      <c r="EM87">
        <v>0.95003126666666704</v>
      </c>
      <c r="EN87">
        <v>4.9968593333333297E-2</v>
      </c>
      <c r="EO87">
        <v>0</v>
      </c>
      <c r="EP87">
        <v>1907.538</v>
      </c>
      <c r="EQ87">
        <v>8.4936600000000002</v>
      </c>
      <c r="ER87">
        <v>4338.1793333333299</v>
      </c>
      <c r="ES87">
        <v>3645.5846666666698</v>
      </c>
      <c r="ET87">
        <v>39.112400000000001</v>
      </c>
      <c r="EU87">
        <v>42.125</v>
      </c>
      <c r="EV87">
        <v>40.799599999999998</v>
      </c>
      <c r="EW87">
        <v>42.061999999999998</v>
      </c>
      <c r="EX87">
        <v>41.625</v>
      </c>
      <c r="EY87">
        <v>371.93133333333299</v>
      </c>
      <c r="EZ87">
        <v>19.559999999999999</v>
      </c>
      <c r="FA87">
        <v>0</v>
      </c>
      <c r="FB87">
        <v>298.59999990463302</v>
      </c>
      <c r="FC87">
        <v>0</v>
      </c>
      <c r="FD87">
        <v>1907.5642307692301</v>
      </c>
      <c r="FE87">
        <v>0.560341872972137</v>
      </c>
      <c r="FF87">
        <v>-3.9815384692648399</v>
      </c>
      <c r="FG87">
        <v>4338.2653846153798</v>
      </c>
      <c r="FH87">
        <v>15</v>
      </c>
      <c r="FI87">
        <v>1559773197</v>
      </c>
      <c r="FJ87" t="s">
        <v>708</v>
      </c>
      <c r="FK87">
        <v>1559773187</v>
      </c>
      <c r="FL87">
        <v>1559773197</v>
      </c>
      <c r="FM87">
        <v>70</v>
      </c>
      <c r="FN87">
        <v>3.6999999999999998E-2</v>
      </c>
      <c r="FO87">
        <v>3.0000000000000001E-3</v>
      </c>
      <c r="FP87">
        <v>1.119</v>
      </c>
      <c r="FQ87">
        <v>4.8000000000000001E-2</v>
      </c>
      <c r="FR87">
        <v>423</v>
      </c>
      <c r="FS87">
        <v>15</v>
      </c>
      <c r="FT87">
        <v>0.14000000000000001</v>
      </c>
      <c r="FU87">
        <v>0.04</v>
      </c>
      <c r="FV87">
        <v>-15.750209523809501</v>
      </c>
      <c r="FW87">
        <v>-0.122181818181852</v>
      </c>
      <c r="FX87">
        <v>2.5903445344695498E-2</v>
      </c>
      <c r="FY87">
        <v>1</v>
      </c>
      <c r="FZ87">
        <v>406.88479888323502</v>
      </c>
      <c r="GA87">
        <v>-9.1323473489652904E-2</v>
      </c>
      <c r="GB87">
        <v>2.0561558904844301E-2</v>
      </c>
      <c r="GC87">
        <v>1</v>
      </c>
      <c r="GD87">
        <v>2.6762966666666701</v>
      </c>
      <c r="GE87">
        <v>1.70462337662311E-2</v>
      </c>
      <c r="GF87">
        <v>1.9153796921444501E-3</v>
      </c>
      <c r="GG87">
        <v>1</v>
      </c>
      <c r="GH87">
        <v>3</v>
      </c>
      <c r="GI87">
        <v>3</v>
      </c>
      <c r="GJ87" t="s">
        <v>432</v>
      </c>
      <c r="GK87">
        <v>2.9674999999999998</v>
      </c>
      <c r="GL87">
        <v>2.8429600000000002</v>
      </c>
      <c r="GM87">
        <v>9.9470199999999995E-2</v>
      </c>
      <c r="GN87">
        <v>0.10202899999999999</v>
      </c>
      <c r="GO87">
        <v>9.0771199999999996E-2</v>
      </c>
      <c r="GP87">
        <v>7.9922900000000005E-2</v>
      </c>
      <c r="GQ87">
        <v>31313.599999999999</v>
      </c>
      <c r="GR87">
        <v>26931.3</v>
      </c>
      <c r="GS87">
        <v>31971.7</v>
      </c>
      <c r="GT87">
        <v>28499.9</v>
      </c>
      <c r="GU87">
        <v>43974.400000000001</v>
      </c>
      <c r="GV87">
        <v>40073.800000000003</v>
      </c>
      <c r="GW87">
        <v>49789.3</v>
      </c>
      <c r="GX87">
        <v>44864.3</v>
      </c>
      <c r="GY87">
        <v>1.98428</v>
      </c>
      <c r="GZ87">
        <v>1.9874499999999999</v>
      </c>
      <c r="HA87">
        <v>6.1120800000000003E-2</v>
      </c>
      <c r="HB87">
        <v>0</v>
      </c>
      <c r="HC87">
        <v>21.325700000000001</v>
      </c>
      <c r="HD87">
        <v>999.9</v>
      </c>
      <c r="HE87">
        <v>51.264000000000003</v>
      </c>
      <c r="HF87">
        <v>26.334</v>
      </c>
      <c r="HG87">
        <v>17.544599999999999</v>
      </c>
      <c r="HH87">
        <v>63.145200000000003</v>
      </c>
      <c r="HI87">
        <v>31.911100000000001</v>
      </c>
      <c r="HJ87">
        <v>1</v>
      </c>
      <c r="HK87">
        <v>1.95122E-3</v>
      </c>
      <c r="HL87">
        <v>0.58636999999999995</v>
      </c>
      <c r="HM87">
        <v>20.293900000000001</v>
      </c>
      <c r="HN87">
        <v>5.2352600000000002</v>
      </c>
      <c r="HO87">
        <v>12.0579</v>
      </c>
      <c r="HP87">
        <v>4.9836999999999998</v>
      </c>
      <c r="HQ87">
        <v>3.28695</v>
      </c>
      <c r="HR87">
        <v>9999</v>
      </c>
      <c r="HS87">
        <v>9999</v>
      </c>
      <c r="HT87">
        <v>999.9</v>
      </c>
      <c r="HU87">
        <v>9999</v>
      </c>
      <c r="HV87">
        <v>1.8731500000000001</v>
      </c>
      <c r="HW87">
        <v>1.8791899999999999</v>
      </c>
      <c r="HX87">
        <v>1.8714900000000001</v>
      </c>
      <c r="HY87">
        <v>1.87103</v>
      </c>
      <c r="HZ87">
        <v>1.87104</v>
      </c>
      <c r="IA87">
        <v>1.87225</v>
      </c>
      <c r="IB87">
        <v>1.87418</v>
      </c>
      <c r="IC87">
        <v>1.87531</v>
      </c>
      <c r="ID87">
        <v>5</v>
      </c>
      <c r="IE87">
        <v>0</v>
      </c>
      <c r="IF87">
        <v>0</v>
      </c>
      <c r="IG87">
        <v>0</v>
      </c>
      <c r="IH87" t="s">
        <v>433</v>
      </c>
      <c r="II87" t="s">
        <v>434</v>
      </c>
      <c r="IJ87" t="s">
        <v>435</v>
      </c>
      <c r="IK87" t="s">
        <v>435</v>
      </c>
      <c r="IL87" t="s">
        <v>435</v>
      </c>
      <c r="IM87" t="s">
        <v>435</v>
      </c>
      <c r="IN87">
        <v>0</v>
      </c>
      <c r="IO87">
        <v>100</v>
      </c>
      <c r="IP87">
        <v>100</v>
      </c>
      <c r="IQ87">
        <v>1.119</v>
      </c>
      <c r="IR87">
        <v>4.8000000000000001E-2</v>
      </c>
      <c r="IS87">
        <v>1.08149999999983</v>
      </c>
      <c r="IT87">
        <v>0</v>
      </c>
      <c r="IU87">
        <v>0</v>
      </c>
      <c r="IV87">
        <v>0</v>
      </c>
      <c r="IW87">
        <v>4.5799999999999799E-2</v>
      </c>
      <c r="IX87">
        <v>0</v>
      </c>
      <c r="IY87">
        <v>0</v>
      </c>
      <c r="IZ87">
        <v>0</v>
      </c>
      <c r="JA87">
        <v>-1</v>
      </c>
      <c r="JB87">
        <v>-1</v>
      </c>
      <c r="JC87">
        <v>-1</v>
      </c>
      <c r="JD87">
        <v>-1</v>
      </c>
      <c r="JE87">
        <v>4.5999999999999996</v>
      </c>
      <c r="JF87">
        <v>4.5999999999999996</v>
      </c>
      <c r="JG87">
        <v>0.159912</v>
      </c>
      <c r="JH87">
        <v>4.99878</v>
      </c>
      <c r="JI87">
        <v>1.39893</v>
      </c>
      <c r="JJ87">
        <v>2.2680699999999998</v>
      </c>
      <c r="JK87">
        <v>1.5490699999999999</v>
      </c>
      <c r="JL87">
        <v>2.2021500000000001</v>
      </c>
      <c r="JM87">
        <v>30.566199999999998</v>
      </c>
      <c r="JN87">
        <v>24.245100000000001</v>
      </c>
      <c r="JO87">
        <v>2</v>
      </c>
      <c r="JP87">
        <v>481.15199999999999</v>
      </c>
      <c r="JQ87">
        <v>514.77800000000002</v>
      </c>
      <c r="JR87">
        <v>21.999600000000001</v>
      </c>
      <c r="JS87">
        <v>27.0641</v>
      </c>
      <c r="JT87">
        <v>30.0001</v>
      </c>
      <c r="JU87">
        <v>27.396899999999999</v>
      </c>
      <c r="JV87">
        <v>27.4084</v>
      </c>
      <c r="JW87">
        <v>-1</v>
      </c>
      <c r="JX87">
        <v>25.792000000000002</v>
      </c>
      <c r="JY87">
        <v>58.2395</v>
      </c>
      <c r="JZ87">
        <v>22</v>
      </c>
      <c r="KA87">
        <v>400</v>
      </c>
      <c r="KB87">
        <v>14.6631</v>
      </c>
      <c r="KC87">
        <v>102.251</v>
      </c>
      <c r="KD87">
        <v>103.035</v>
      </c>
    </row>
    <row r="88" spans="1:290" x14ac:dyDescent="0.35">
      <c r="A88">
        <v>70</v>
      </c>
      <c r="B88">
        <v>1559773464.0999999</v>
      </c>
      <c r="C88">
        <v>22501.0999999046</v>
      </c>
      <c r="D88" t="s">
        <v>709</v>
      </c>
      <c r="E88" t="s">
        <v>710</v>
      </c>
      <c r="F88">
        <v>15</v>
      </c>
      <c r="G88">
        <v>1559773456.0999999</v>
      </c>
      <c r="H88">
        <f t="shared" si="50"/>
        <v>2.267966158762607E-3</v>
      </c>
      <c r="I88">
        <f t="shared" si="51"/>
        <v>2.267966158762607</v>
      </c>
      <c r="J88">
        <f t="shared" si="52"/>
        <v>12.256260197256843</v>
      </c>
      <c r="K88">
        <f t="shared" si="53"/>
        <v>409.273866666667</v>
      </c>
      <c r="L88">
        <f t="shared" si="54"/>
        <v>303.41797587171072</v>
      </c>
      <c r="M88">
        <f t="shared" si="55"/>
        <v>30.542687534132476</v>
      </c>
      <c r="N88">
        <f t="shared" si="56"/>
        <v>41.198362719193398</v>
      </c>
      <c r="O88">
        <f t="shared" si="57"/>
        <v>0.20397014121624918</v>
      </c>
      <c r="P88">
        <f t="shared" si="58"/>
        <v>2.9389086538671241</v>
      </c>
      <c r="Q88">
        <f t="shared" si="59"/>
        <v>0.19641937801878603</v>
      </c>
      <c r="R88">
        <f t="shared" si="60"/>
        <v>0.1234172287380243</v>
      </c>
      <c r="S88">
        <f t="shared" si="61"/>
        <v>77.175384110740765</v>
      </c>
      <c r="T88">
        <f t="shared" si="62"/>
        <v>23.349576793107271</v>
      </c>
      <c r="U88">
        <f t="shared" si="63"/>
        <v>23.349576793107271</v>
      </c>
      <c r="V88">
        <f t="shared" si="64"/>
        <v>2.8799377514117181</v>
      </c>
      <c r="W88">
        <f t="shared" si="65"/>
        <v>60.078523953968407</v>
      </c>
      <c r="X88">
        <f t="shared" si="66"/>
        <v>1.7443351025500817</v>
      </c>
      <c r="Y88">
        <f t="shared" si="67"/>
        <v>2.9034253635901153</v>
      </c>
      <c r="Z88">
        <f t="shared" si="68"/>
        <v>1.1356026488616364</v>
      </c>
      <c r="AA88">
        <f t="shared" si="69"/>
        <v>-100.01730760143097</v>
      </c>
      <c r="AB88">
        <f t="shared" si="70"/>
        <v>21.330029831331121</v>
      </c>
      <c r="AC88">
        <f t="shared" si="71"/>
        <v>1.5108642232163378</v>
      </c>
      <c r="AD88">
        <f t="shared" si="72"/>
        <v>-1.0294361427405363E-3</v>
      </c>
      <c r="AE88">
        <f t="shared" si="73"/>
        <v>12.23389521505309</v>
      </c>
      <c r="AF88">
        <f t="shared" si="74"/>
        <v>2.2654789376892213</v>
      </c>
      <c r="AG88">
        <f t="shared" si="75"/>
        <v>12.256260197256843</v>
      </c>
      <c r="AH88">
        <v>431.391762663642</v>
      </c>
      <c r="AI88">
        <v>416.48884848484801</v>
      </c>
      <c r="AJ88">
        <v>-2.7624769549486898E-3</v>
      </c>
      <c r="AK88">
        <v>67.050753215726104</v>
      </c>
      <c r="AL88">
        <f t="shared" si="76"/>
        <v>2.267966158762607</v>
      </c>
      <c r="AM88">
        <v>14.6580613797711</v>
      </c>
      <c r="AN88">
        <v>17.330972121212099</v>
      </c>
      <c r="AO88">
        <v>-9.1572821860871202E-7</v>
      </c>
      <c r="AP88">
        <v>78.045656507370794</v>
      </c>
      <c r="AQ88">
        <v>11</v>
      </c>
      <c r="AR88">
        <v>2</v>
      </c>
      <c r="AS88">
        <f t="shared" si="77"/>
        <v>1</v>
      </c>
      <c r="AT88">
        <f t="shared" si="78"/>
        <v>0</v>
      </c>
      <c r="AU88">
        <f t="shared" si="79"/>
        <v>53790.776569019872</v>
      </c>
      <c r="AV88" t="s">
        <v>475</v>
      </c>
      <c r="AW88">
        <v>10180.799999999999</v>
      </c>
      <c r="AX88">
        <v>1165.95461538462</v>
      </c>
      <c r="AY88">
        <v>5702.59</v>
      </c>
      <c r="AZ88">
        <f t="shared" si="80"/>
        <v>0.79553946270297882</v>
      </c>
      <c r="BA88">
        <v>-1.5131041934509299</v>
      </c>
      <c r="BB88" t="s">
        <v>711</v>
      </c>
      <c r="BC88">
        <v>10175</v>
      </c>
      <c r="BD88">
        <v>1909.7808</v>
      </c>
      <c r="BE88">
        <v>3294.14</v>
      </c>
      <c r="BF88">
        <f t="shared" si="81"/>
        <v>0.42024904831002929</v>
      </c>
      <c r="BG88">
        <v>0.5</v>
      </c>
      <c r="BH88">
        <f t="shared" si="82"/>
        <v>336.5946453887035</v>
      </c>
      <c r="BI88">
        <f t="shared" si="83"/>
        <v>12.256260197256843</v>
      </c>
      <c r="BJ88">
        <f t="shared" si="84"/>
        <v>70.726789695427215</v>
      </c>
      <c r="BK88">
        <f t="shared" si="85"/>
        <v>4.0907853346290601E-2</v>
      </c>
      <c r="BL88">
        <f t="shared" si="86"/>
        <v>0.73113164589240298</v>
      </c>
      <c r="BM88">
        <f t="shared" si="87"/>
        <v>1014.3255539881333</v>
      </c>
      <c r="BN88" t="s">
        <v>430</v>
      </c>
      <c r="BO88">
        <v>0</v>
      </c>
      <c r="BP88">
        <f t="shared" si="88"/>
        <v>1014.3255539881333</v>
      </c>
      <c r="BQ88">
        <f t="shared" si="89"/>
        <v>0.69208183198402828</v>
      </c>
      <c r="BR88">
        <f t="shared" si="90"/>
        <v>0.60722450567049102</v>
      </c>
      <c r="BS88">
        <f t="shared" si="91"/>
        <v>0.51371888845749292</v>
      </c>
      <c r="BT88">
        <f t="shared" si="92"/>
        <v>0.65048806838328643</v>
      </c>
      <c r="BU88">
        <f t="shared" si="93"/>
        <v>0.53088903908114959</v>
      </c>
      <c r="BV88">
        <f t="shared" si="94"/>
        <v>0.32250996193353243</v>
      </c>
      <c r="BW88">
        <f t="shared" si="95"/>
        <v>0.67749003806646757</v>
      </c>
      <c r="DF88">
        <f t="shared" si="96"/>
        <v>400.00933333333302</v>
      </c>
      <c r="DG88">
        <f t="shared" si="97"/>
        <v>336.5946453887035</v>
      </c>
      <c r="DH88">
        <f t="shared" si="98"/>
        <v>0.84146697924224378</v>
      </c>
      <c r="DI88">
        <f t="shared" si="99"/>
        <v>0.19293395848448744</v>
      </c>
      <c r="DJ88">
        <v>1559773456.0999999</v>
      </c>
      <c r="DK88">
        <v>409.273866666667</v>
      </c>
      <c r="DL88">
        <v>425.05840000000001</v>
      </c>
      <c r="DM88">
        <v>17.328620000000001</v>
      </c>
      <c r="DN88">
        <v>14.65864</v>
      </c>
      <c r="DO88">
        <v>408.18586666666698</v>
      </c>
      <c r="DP88">
        <v>17.28162</v>
      </c>
      <c r="DQ88">
        <v>500.27820000000003</v>
      </c>
      <c r="DR88">
        <v>100.56206666666699</v>
      </c>
      <c r="DS88">
        <v>0.100023133333333</v>
      </c>
      <c r="DT88">
        <v>23.484200000000001</v>
      </c>
      <c r="DU88">
        <v>22.349920000000001</v>
      </c>
      <c r="DV88">
        <v>999.9</v>
      </c>
      <c r="DW88">
        <v>0</v>
      </c>
      <c r="DX88">
        <v>0</v>
      </c>
      <c r="DY88">
        <v>9997.2566666666698</v>
      </c>
      <c r="DZ88">
        <v>0</v>
      </c>
      <c r="EA88">
        <v>2.6598999999999999</v>
      </c>
      <c r="EB88">
        <v>-15.75342</v>
      </c>
      <c r="EC88">
        <v>416.52353333333298</v>
      </c>
      <c r="ED88">
        <v>431.38186666666701</v>
      </c>
      <c r="EE88">
        <v>2.6714693333333299</v>
      </c>
      <c r="EF88">
        <v>425.05840000000001</v>
      </c>
      <c r="EG88">
        <v>14.65864</v>
      </c>
      <c r="EH88">
        <v>1.74275133333333</v>
      </c>
      <c r="EI88">
        <v>1.47410333333333</v>
      </c>
      <c r="EJ88">
        <v>15.28256</v>
      </c>
      <c r="EK88">
        <v>12.70214</v>
      </c>
      <c r="EL88">
        <v>400.00933333333302</v>
      </c>
      <c r="EM88">
        <v>0.95003360000000003</v>
      </c>
      <c r="EN88">
        <v>4.9966266666666703E-2</v>
      </c>
      <c r="EO88">
        <v>0</v>
      </c>
      <c r="EP88">
        <v>1909.8013333333299</v>
      </c>
      <c r="EQ88">
        <v>8.4936600000000002</v>
      </c>
      <c r="ER88">
        <v>4341.4679999999998</v>
      </c>
      <c r="ES88">
        <v>3645.8</v>
      </c>
      <c r="ET88">
        <v>39.108199999999997</v>
      </c>
      <c r="EU88">
        <v>42.125</v>
      </c>
      <c r="EV88">
        <v>40.787199999999999</v>
      </c>
      <c r="EW88">
        <v>42.061999999999998</v>
      </c>
      <c r="EX88">
        <v>41.625</v>
      </c>
      <c r="EY88">
        <v>371.952</v>
      </c>
      <c r="EZ88">
        <v>19.559999999999999</v>
      </c>
      <c r="FA88">
        <v>0</v>
      </c>
      <c r="FB88">
        <v>299</v>
      </c>
      <c r="FC88">
        <v>0</v>
      </c>
      <c r="FD88">
        <v>1909.7808</v>
      </c>
      <c r="FE88">
        <v>0.32846152629507303</v>
      </c>
      <c r="FF88">
        <v>8.0753845887431908</v>
      </c>
      <c r="FG88">
        <v>4341.3735999999999</v>
      </c>
      <c r="FH88">
        <v>15</v>
      </c>
      <c r="FI88">
        <v>1559773491.0999999</v>
      </c>
      <c r="FJ88" t="s">
        <v>712</v>
      </c>
      <c r="FK88">
        <v>1559773491.0999999</v>
      </c>
      <c r="FL88">
        <v>1559773491.0999999</v>
      </c>
      <c r="FM88">
        <v>71</v>
      </c>
      <c r="FN88">
        <v>-3.1E-2</v>
      </c>
      <c r="FO88">
        <v>-2E-3</v>
      </c>
      <c r="FP88">
        <v>1.0880000000000001</v>
      </c>
      <c r="FQ88">
        <v>4.7E-2</v>
      </c>
      <c r="FR88">
        <v>425</v>
      </c>
      <c r="FS88">
        <v>15</v>
      </c>
      <c r="FT88">
        <v>0.16</v>
      </c>
      <c r="FU88">
        <v>0.04</v>
      </c>
      <c r="FV88">
        <v>-15.752395</v>
      </c>
      <c r="FW88">
        <v>3.2584962406032099E-2</v>
      </c>
      <c r="FX88">
        <v>2.50226592311848E-2</v>
      </c>
      <c r="FY88">
        <v>1</v>
      </c>
      <c r="FZ88">
        <v>409.30445305839999</v>
      </c>
      <c r="GA88">
        <v>0.204000461327845</v>
      </c>
      <c r="GB88">
        <v>2.25503392956957E-2</v>
      </c>
      <c r="GC88">
        <v>1</v>
      </c>
      <c r="GD88">
        <v>2.6698819999999999</v>
      </c>
      <c r="GE88">
        <v>2.73753383458658E-2</v>
      </c>
      <c r="GF88">
        <v>2.84231525345098E-3</v>
      </c>
      <c r="GG88">
        <v>1</v>
      </c>
      <c r="GH88">
        <v>3</v>
      </c>
      <c r="GI88">
        <v>3</v>
      </c>
      <c r="GJ88" t="s">
        <v>432</v>
      </c>
      <c r="GK88">
        <v>2.96705</v>
      </c>
      <c r="GL88">
        <v>2.84273</v>
      </c>
      <c r="GM88">
        <v>9.9934400000000007E-2</v>
      </c>
      <c r="GN88">
        <v>0.10248</v>
      </c>
      <c r="GO88">
        <v>9.0688900000000003E-2</v>
      </c>
      <c r="GP88">
        <v>7.9882400000000006E-2</v>
      </c>
      <c r="GQ88">
        <v>31296.9</v>
      </c>
      <c r="GR88">
        <v>26918.2</v>
      </c>
      <c r="GS88">
        <v>31971.1</v>
      </c>
      <c r="GT88">
        <v>28500.400000000001</v>
      </c>
      <c r="GU88">
        <v>43977.1</v>
      </c>
      <c r="GV88">
        <v>40076.400000000001</v>
      </c>
      <c r="GW88">
        <v>49787.8</v>
      </c>
      <c r="GX88">
        <v>44865.3</v>
      </c>
      <c r="GY88">
        <v>1.9846999999999999</v>
      </c>
      <c r="GZ88">
        <v>1.98767</v>
      </c>
      <c r="HA88">
        <v>6.1847300000000001E-2</v>
      </c>
      <c r="HB88">
        <v>0</v>
      </c>
      <c r="HC88">
        <v>21.333100000000002</v>
      </c>
      <c r="HD88">
        <v>999.9</v>
      </c>
      <c r="HE88">
        <v>51.287999999999997</v>
      </c>
      <c r="HF88">
        <v>26.324000000000002</v>
      </c>
      <c r="HG88">
        <v>17.542300000000001</v>
      </c>
      <c r="HH88">
        <v>63.142499999999998</v>
      </c>
      <c r="HI88">
        <v>32.8245</v>
      </c>
      <c r="HJ88">
        <v>1</v>
      </c>
      <c r="HK88">
        <v>1.81657E-3</v>
      </c>
      <c r="HL88">
        <v>0.59406300000000001</v>
      </c>
      <c r="HM88">
        <v>20.293900000000001</v>
      </c>
      <c r="HN88">
        <v>5.2354099999999999</v>
      </c>
      <c r="HO88">
        <v>12.057700000000001</v>
      </c>
      <c r="HP88">
        <v>4.9839000000000002</v>
      </c>
      <c r="HQ88">
        <v>3.2869000000000002</v>
      </c>
      <c r="HR88">
        <v>9999</v>
      </c>
      <c r="HS88">
        <v>9999</v>
      </c>
      <c r="HT88">
        <v>999.9</v>
      </c>
      <c r="HU88">
        <v>9999</v>
      </c>
      <c r="HV88">
        <v>1.8730899999999999</v>
      </c>
      <c r="HW88">
        <v>1.87913</v>
      </c>
      <c r="HX88">
        <v>1.8714900000000001</v>
      </c>
      <c r="HY88">
        <v>1.87103</v>
      </c>
      <c r="HZ88">
        <v>1.87104</v>
      </c>
      <c r="IA88">
        <v>1.8722399999999999</v>
      </c>
      <c r="IB88">
        <v>1.87408</v>
      </c>
      <c r="IC88">
        <v>1.87531</v>
      </c>
      <c r="ID88">
        <v>5</v>
      </c>
      <c r="IE88">
        <v>0</v>
      </c>
      <c r="IF88">
        <v>0</v>
      </c>
      <c r="IG88">
        <v>0</v>
      </c>
      <c r="IH88" t="s">
        <v>433</v>
      </c>
      <c r="II88" t="s">
        <v>434</v>
      </c>
      <c r="IJ88" t="s">
        <v>435</v>
      </c>
      <c r="IK88" t="s">
        <v>435</v>
      </c>
      <c r="IL88" t="s">
        <v>435</v>
      </c>
      <c r="IM88" t="s">
        <v>435</v>
      </c>
      <c r="IN88">
        <v>0</v>
      </c>
      <c r="IO88">
        <v>100</v>
      </c>
      <c r="IP88">
        <v>100</v>
      </c>
      <c r="IQ88">
        <v>1.0880000000000001</v>
      </c>
      <c r="IR88">
        <v>4.7E-2</v>
      </c>
      <c r="IS88">
        <v>1.11909090909091</v>
      </c>
      <c r="IT88">
        <v>0</v>
      </c>
      <c r="IU88">
        <v>0</v>
      </c>
      <c r="IV88">
        <v>0</v>
      </c>
      <c r="IW88">
        <v>4.8490909090908502E-2</v>
      </c>
      <c r="IX88">
        <v>0</v>
      </c>
      <c r="IY88">
        <v>0</v>
      </c>
      <c r="IZ88">
        <v>0</v>
      </c>
      <c r="JA88">
        <v>-1</v>
      </c>
      <c r="JB88">
        <v>-1</v>
      </c>
      <c r="JC88">
        <v>-1</v>
      </c>
      <c r="JD88">
        <v>-1</v>
      </c>
      <c r="JE88">
        <v>4.5999999999999996</v>
      </c>
      <c r="JF88">
        <v>4.5</v>
      </c>
      <c r="JG88">
        <v>0.159912</v>
      </c>
      <c r="JH88">
        <v>4.99878</v>
      </c>
      <c r="JI88">
        <v>1.39893</v>
      </c>
      <c r="JJ88">
        <v>2.2680699999999998</v>
      </c>
      <c r="JK88">
        <v>1.5490699999999999</v>
      </c>
      <c r="JL88">
        <v>2.1203599999999998</v>
      </c>
      <c r="JM88">
        <v>30.566199999999998</v>
      </c>
      <c r="JN88">
        <v>24.2364</v>
      </c>
      <c r="JO88">
        <v>2</v>
      </c>
      <c r="JP88">
        <v>481.40499999999997</v>
      </c>
      <c r="JQ88">
        <v>514.93899999999996</v>
      </c>
      <c r="JR88">
        <v>22</v>
      </c>
      <c r="JS88">
        <v>27.061900000000001</v>
      </c>
      <c r="JT88">
        <v>30</v>
      </c>
      <c r="JU88">
        <v>27.396899999999999</v>
      </c>
      <c r="JV88">
        <v>27.4084</v>
      </c>
      <c r="JW88">
        <v>-1</v>
      </c>
      <c r="JX88">
        <v>25.6312</v>
      </c>
      <c r="JY88">
        <v>58.375999999999998</v>
      </c>
      <c r="JZ88">
        <v>22</v>
      </c>
      <c r="KA88">
        <v>400</v>
      </c>
      <c r="KB88">
        <v>14.6753</v>
      </c>
      <c r="KC88">
        <v>102.248</v>
      </c>
      <c r="KD88">
        <v>103.03700000000001</v>
      </c>
    </row>
    <row r="89" spans="1:290" x14ac:dyDescent="0.35">
      <c r="A89">
        <v>71</v>
      </c>
      <c r="B89">
        <v>1559773764.0999999</v>
      </c>
      <c r="C89">
        <v>22801.0999999046</v>
      </c>
      <c r="D89" t="s">
        <v>713</v>
      </c>
      <c r="E89" t="s">
        <v>714</v>
      </c>
      <c r="F89">
        <v>15</v>
      </c>
      <c r="G89">
        <v>1559773755.5999999</v>
      </c>
      <c r="H89">
        <f t="shared" si="50"/>
        <v>2.2616793648587478E-3</v>
      </c>
      <c r="I89">
        <f t="shared" si="51"/>
        <v>2.2616793648587477</v>
      </c>
      <c r="J89">
        <f t="shared" si="52"/>
        <v>12.065763338582929</v>
      </c>
      <c r="K89">
        <f t="shared" si="53"/>
        <v>408.80368750000002</v>
      </c>
      <c r="L89">
        <f t="shared" si="54"/>
        <v>303.96461539199601</v>
      </c>
      <c r="M89">
        <f t="shared" si="55"/>
        <v>30.59853996829175</v>
      </c>
      <c r="N89">
        <f t="shared" si="56"/>
        <v>41.152145143678396</v>
      </c>
      <c r="O89">
        <f t="shared" si="57"/>
        <v>0.20287807000242339</v>
      </c>
      <c r="P89">
        <f t="shared" si="58"/>
        <v>2.9383803037849958</v>
      </c>
      <c r="Q89">
        <f t="shared" si="59"/>
        <v>0.19540506170288682</v>
      </c>
      <c r="R89">
        <f t="shared" si="60"/>
        <v>0.12277664959310841</v>
      </c>
      <c r="S89">
        <f t="shared" si="61"/>
        <v>77.177598698917791</v>
      </c>
      <c r="T89">
        <f t="shared" si="62"/>
        <v>23.355758184931958</v>
      </c>
      <c r="U89">
        <f t="shared" si="63"/>
        <v>23.355758184931958</v>
      </c>
      <c r="V89">
        <f t="shared" si="64"/>
        <v>2.8810125627585021</v>
      </c>
      <c r="W89">
        <f t="shared" si="65"/>
        <v>60.003802893263845</v>
      </c>
      <c r="X89">
        <f t="shared" si="66"/>
        <v>1.7426443714109701</v>
      </c>
      <c r="Y89">
        <f t="shared" si="67"/>
        <v>2.9042232115034881</v>
      </c>
      <c r="Z89">
        <f t="shared" si="68"/>
        <v>1.1383681913475321</v>
      </c>
      <c r="AA89">
        <f t="shared" si="69"/>
        <v>-99.74005999027078</v>
      </c>
      <c r="AB89">
        <f t="shared" si="70"/>
        <v>21.068750018476919</v>
      </c>
      <c r="AC89">
        <f t="shared" si="71"/>
        <v>1.4927065064126579</v>
      </c>
      <c r="AD89">
        <f t="shared" si="72"/>
        <v>-1.0047664634100784E-3</v>
      </c>
      <c r="AE89">
        <f t="shared" si="73"/>
        <v>12.078219400905558</v>
      </c>
      <c r="AF89">
        <f t="shared" si="74"/>
        <v>2.2594052521411392</v>
      </c>
      <c r="AG89">
        <f t="shared" si="75"/>
        <v>12.065763338582929</v>
      </c>
      <c r="AH89">
        <v>430.70397634817698</v>
      </c>
      <c r="AI89">
        <v>416.00497575757601</v>
      </c>
      <c r="AJ89">
        <v>2.3175661413155101E-3</v>
      </c>
      <c r="AK89">
        <v>67.040911449615905</v>
      </c>
      <c r="AL89">
        <f t="shared" si="76"/>
        <v>2.2616793648587477</v>
      </c>
      <c r="AM89">
        <v>14.648252867713101</v>
      </c>
      <c r="AN89">
        <v>17.313821212121201</v>
      </c>
      <c r="AO89">
        <v>5.7474738814805303E-6</v>
      </c>
      <c r="AP89">
        <v>77.880092841182304</v>
      </c>
      <c r="AQ89">
        <v>11</v>
      </c>
      <c r="AR89">
        <v>2</v>
      </c>
      <c r="AS89">
        <f t="shared" si="77"/>
        <v>1</v>
      </c>
      <c r="AT89">
        <f t="shared" si="78"/>
        <v>0</v>
      </c>
      <c r="AU89">
        <f t="shared" si="79"/>
        <v>53774.497136981052</v>
      </c>
      <c r="AV89" t="s">
        <v>475</v>
      </c>
      <c r="AW89">
        <v>10180.799999999999</v>
      </c>
      <c r="AX89">
        <v>1165.95461538462</v>
      </c>
      <c r="AY89">
        <v>5702.59</v>
      </c>
      <c r="AZ89">
        <f t="shared" si="80"/>
        <v>0.79553946270297882</v>
      </c>
      <c r="BA89">
        <v>-1.5131041934509299</v>
      </c>
      <c r="BB89" t="s">
        <v>715</v>
      </c>
      <c r="BC89">
        <v>10178.6</v>
      </c>
      <c r="BD89">
        <v>1912.31269230769</v>
      </c>
      <c r="BE89">
        <v>3282.16</v>
      </c>
      <c r="BF89">
        <f t="shared" si="81"/>
        <v>0.41736152646193658</v>
      </c>
      <c r="BG89">
        <v>0.5</v>
      </c>
      <c r="BH89">
        <f t="shared" si="82"/>
        <v>336.6044443494589</v>
      </c>
      <c r="BI89">
        <f t="shared" si="83"/>
        <v>12.065763338582929</v>
      </c>
      <c r="BJ89">
        <f t="shared" si="84"/>
        <v>70.242872353781081</v>
      </c>
      <c r="BK89">
        <f t="shared" si="85"/>
        <v>4.0340725620177591E-2</v>
      </c>
      <c r="BL89">
        <f t="shared" si="86"/>
        <v>0.73745033758256773</v>
      </c>
      <c r="BM89">
        <f t="shared" si="87"/>
        <v>1013.186820963347</v>
      </c>
      <c r="BN89" t="s">
        <v>430</v>
      </c>
      <c r="BO89">
        <v>0</v>
      </c>
      <c r="BP89">
        <f t="shared" si="88"/>
        <v>1013.186820963347</v>
      </c>
      <c r="BQ89">
        <f t="shared" si="89"/>
        <v>0.69130486601404351</v>
      </c>
      <c r="BR89">
        <f t="shared" si="90"/>
        <v>0.60373005743237196</v>
      </c>
      <c r="BS89">
        <f t="shared" si="91"/>
        <v>0.51614883762185504</v>
      </c>
      <c r="BT89">
        <f t="shared" si="92"/>
        <v>0.64731302436473082</v>
      </c>
      <c r="BU89">
        <f t="shared" si="93"/>
        <v>0.53352976265365148</v>
      </c>
      <c r="BV89">
        <f t="shared" si="94"/>
        <v>0.31986993553432058</v>
      </c>
      <c r="BW89">
        <f t="shared" si="95"/>
        <v>0.68013006446567936</v>
      </c>
      <c r="DF89">
        <f t="shared" si="96"/>
        <v>400.02100000000002</v>
      </c>
      <c r="DG89">
        <f t="shared" si="97"/>
        <v>336.6044443494589</v>
      </c>
      <c r="DH89">
        <f t="shared" si="98"/>
        <v>0.84146693385961957</v>
      </c>
      <c r="DI89">
        <f t="shared" si="99"/>
        <v>0.1929338677192392</v>
      </c>
      <c r="DJ89">
        <v>1559773755.5999999</v>
      </c>
      <c r="DK89">
        <v>408.80368750000002</v>
      </c>
      <c r="DL89">
        <v>424.39762500000001</v>
      </c>
      <c r="DM89">
        <v>17.311356249999999</v>
      </c>
      <c r="DN89">
        <v>14.648425</v>
      </c>
      <c r="DO89">
        <v>407.69368750000001</v>
      </c>
      <c r="DP89">
        <v>17.264356249999999</v>
      </c>
      <c r="DQ89">
        <v>500.26643749999999</v>
      </c>
      <c r="DR89">
        <v>100.5648125</v>
      </c>
      <c r="DS89">
        <v>9.9996556249999993E-2</v>
      </c>
      <c r="DT89">
        <v>23.488756250000002</v>
      </c>
      <c r="DU89">
        <v>22.35445</v>
      </c>
      <c r="DV89">
        <v>999.9</v>
      </c>
      <c r="DW89">
        <v>0</v>
      </c>
      <c r="DX89">
        <v>0</v>
      </c>
      <c r="DY89">
        <v>9993.9781249999996</v>
      </c>
      <c r="DZ89">
        <v>0</v>
      </c>
      <c r="EA89">
        <v>2.6598999999999999</v>
      </c>
      <c r="EB89">
        <v>-15.616075</v>
      </c>
      <c r="EC89">
        <v>415.98275000000001</v>
      </c>
      <c r="ED89">
        <v>430.70706250000001</v>
      </c>
      <c r="EE89">
        <v>2.662625625</v>
      </c>
      <c r="EF89">
        <v>424.39762500000001</v>
      </c>
      <c r="EG89">
        <v>14.648425</v>
      </c>
      <c r="EH89">
        <v>1.7408812499999999</v>
      </c>
      <c r="EI89">
        <v>1.4731156249999999</v>
      </c>
      <c r="EJ89">
        <v>15.2658375</v>
      </c>
      <c r="EK89">
        <v>12.69194375</v>
      </c>
      <c r="EL89">
        <v>400.02100000000002</v>
      </c>
      <c r="EM89">
        <v>0.95003593750000004</v>
      </c>
      <c r="EN89">
        <v>4.9963881250000002E-2</v>
      </c>
      <c r="EO89">
        <v>0</v>
      </c>
      <c r="EP89">
        <v>1912.254375</v>
      </c>
      <c r="EQ89">
        <v>8.4936600000000002</v>
      </c>
      <c r="ER89">
        <v>4347.0268749999996</v>
      </c>
      <c r="ES89">
        <v>3645.9093750000002</v>
      </c>
      <c r="ET89">
        <v>39.101374999999997</v>
      </c>
      <c r="EU89">
        <v>42.125</v>
      </c>
      <c r="EV89">
        <v>40.811999999999998</v>
      </c>
      <c r="EW89">
        <v>42.077750000000002</v>
      </c>
      <c r="EX89">
        <v>41.625</v>
      </c>
      <c r="EY89">
        <v>371.96437500000002</v>
      </c>
      <c r="EZ89">
        <v>19.559999999999999</v>
      </c>
      <c r="FA89">
        <v>0</v>
      </c>
      <c r="FB89">
        <v>298.60000014305098</v>
      </c>
      <c r="FC89">
        <v>0</v>
      </c>
      <c r="FD89">
        <v>1912.31269230769</v>
      </c>
      <c r="FE89">
        <v>1.04239316888397</v>
      </c>
      <c r="FF89">
        <v>2.0376069251532098</v>
      </c>
      <c r="FG89">
        <v>4346.8761538461504</v>
      </c>
      <c r="FH89">
        <v>15</v>
      </c>
      <c r="FI89">
        <v>1559773790.0999999</v>
      </c>
      <c r="FJ89" t="s">
        <v>716</v>
      </c>
      <c r="FK89">
        <v>1559773790.0999999</v>
      </c>
      <c r="FL89">
        <v>1559773790.0999999</v>
      </c>
      <c r="FM89">
        <v>72</v>
      </c>
      <c r="FN89">
        <v>2.3E-2</v>
      </c>
      <c r="FO89">
        <v>0</v>
      </c>
      <c r="FP89">
        <v>1.1100000000000001</v>
      </c>
      <c r="FQ89">
        <v>4.7E-2</v>
      </c>
      <c r="FR89">
        <v>424</v>
      </c>
      <c r="FS89">
        <v>15</v>
      </c>
      <c r="FT89">
        <v>0.26</v>
      </c>
      <c r="FU89">
        <v>0.04</v>
      </c>
      <c r="FV89">
        <v>-15.6106904761905</v>
      </c>
      <c r="FW89">
        <v>-0.10108831168832801</v>
      </c>
      <c r="FX89">
        <v>3.4348825512074903E-2</v>
      </c>
      <c r="FY89">
        <v>1</v>
      </c>
      <c r="FZ89">
        <v>408.783611480552</v>
      </c>
      <c r="GA89">
        <v>-0.25870621589245901</v>
      </c>
      <c r="GB89">
        <v>2.8281791280949899E-2</v>
      </c>
      <c r="GC89">
        <v>1</v>
      </c>
      <c r="GD89">
        <v>2.6621009523809498</v>
      </c>
      <c r="GE89">
        <v>1.70649350649347E-2</v>
      </c>
      <c r="GF89">
        <v>1.9392386939256199E-3</v>
      </c>
      <c r="GG89">
        <v>1</v>
      </c>
      <c r="GH89">
        <v>3</v>
      </c>
      <c r="GI89">
        <v>3</v>
      </c>
      <c r="GJ89" t="s">
        <v>432</v>
      </c>
      <c r="GK89">
        <v>2.9672499999999999</v>
      </c>
      <c r="GL89">
        <v>2.8429000000000002</v>
      </c>
      <c r="GM89">
        <v>9.9837200000000001E-2</v>
      </c>
      <c r="GN89">
        <v>0.10234600000000001</v>
      </c>
      <c r="GO89">
        <v>9.06304E-2</v>
      </c>
      <c r="GP89">
        <v>7.9847799999999997E-2</v>
      </c>
      <c r="GQ89">
        <v>31299.4</v>
      </c>
      <c r="GR89">
        <v>26922.1</v>
      </c>
      <c r="GS89">
        <v>31970.1</v>
      </c>
      <c r="GT89">
        <v>28500.2</v>
      </c>
      <c r="GU89">
        <v>43978.6</v>
      </c>
      <c r="GV89">
        <v>40078.1</v>
      </c>
      <c r="GW89">
        <v>49786.2</v>
      </c>
      <c r="GX89">
        <v>44865.4</v>
      </c>
      <c r="GY89">
        <v>1.98445</v>
      </c>
      <c r="GZ89">
        <v>1.9875700000000001</v>
      </c>
      <c r="HA89">
        <v>6.0744600000000003E-2</v>
      </c>
      <c r="HB89">
        <v>0</v>
      </c>
      <c r="HC89">
        <v>21.36</v>
      </c>
      <c r="HD89">
        <v>999.9</v>
      </c>
      <c r="HE89">
        <v>51.404000000000003</v>
      </c>
      <c r="HF89">
        <v>26.324000000000002</v>
      </c>
      <c r="HG89">
        <v>17.5807</v>
      </c>
      <c r="HH89">
        <v>63.1126</v>
      </c>
      <c r="HI89">
        <v>31.863</v>
      </c>
      <c r="HJ89">
        <v>1</v>
      </c>
      <c r="HK89">
        <v>1.8572199999999999E-3</v>
      </c>
      <c r="HL89">
        <v>0.58681899999999998</v>
      </c>
      <c r="HM89">
        <v>20.293900000000001</v>
      </c>
      <c r="HN89">
        <v>5.2366099999999998</v>
      </c>
      <c r="HO89">
        <v>12.0579</v>
      </c>
      <c r="HP89">
        <v>4.9839000000000002</v>
      </c>
      <c r="HQ89">
        <v>3.28695</v>
      </c>
      <c r="HR89">
        <v>9999</v>
      </c>
      <c r="HS89">
        <v>9999</v>
      </c>
      <c r="HT89">
        <v>999.9</v>
      </c>
      <c r="HU89">
        <v>9999</v>
      </c>
      <c r="HV89">
        <v>1.87314</v>
      </c>
      <c r="HW89">
        <v>1.8792199999999999</v>
      </c>
      <c r="HX89">
        <v>1.8714900000000001</v>
      </c>
      <c r="HY89">
        <v>1.87104</v>
      </c>
      <c r="HZ89">
        <v>1.8710500000000001</v>
      </c>
      <c r="IA89">
        <v>1.87225</v>
      </c>
      <c r="IB89">
        <v>1.87418</v>
      </c>
      <c r="IC89">
        <v>1.8753500000000001</v>
      </c>
      <c r="ID89">
        <v>5</v>
      </c>
      <c r="IE89">
        <v>0</v>
      </c>
      <c r="IF89">
        <v>0</v>
      </c>
      <c r="IG89">
        <v>0</v>
      </c>
      <c r="IH89" t="s">
        <v>433</v>
      </c>
      <c r="II89" t="s">
        <v>434</v>
      </c>
      <c r="IJ89" t="s">
        <v>435</v>
      </c>
      <c r="IK89" t="s">
        <v>435</v>
      </c>
      <c r="IL89" t="s">
        <v>435</v>
      </c>
      <c r="IM89" t="s">
        <v>435</v>
      </c>
      <c r="IN89">
        <v>0</v>
      </c>
      <c r="IO89">
        <v>100</v>
      </c>
      <c r="IP89">
        <v>100</v>
      </c>
      <c r="IQ89">
        <v>1.1100000000000001</v>
      </c>
      <c r="IR89">
        <v>4.7E-2</v>
      </c>
      <c r="IS89">
        <v>1.0879090909090801</v>
      </c>
      <c r="IT89">
        <v>0</v>
      </c>
      <c r="IU89">
        <v>0</v>
      </c>
      <c r="IV89">
        <v>0</v>
      </c>
      <c r="IW89">
        <v>4.6699999999999499E-2</v>
      </c>
      <c r="IX89">
        <v>0</v>
      </c>
      <c r="IY89">
        <v>0</v>
      </c>
      <c r="IZ89">
        <v>0</v>
      </c>
      <c r="JA89">
        <v>-1</v>
      </c>
      <c r="JB89">
        <v>-1</v>
      </c>
      <c r="JC89">
        <v>-1</v>
      </c>
      <c r="JD89">
        <v>-1</v>
      </c>
      <c r="JE89">
        <v>4.5</v>
      </c>
      <c r="JF89">
        <v>4.5</v>
      </c>
      <c r="JG89">
        <v>0.159912</v>
      </c>
      <c r="JH89">
        <v>4.99878</v>
      </c>
      <c r="JI89">
        <v>1.39893</v>
      </c>
      <c r="JJ89">
        <v>2.2680699999999998</v>
      </c>
      <c r="JK89">
        <v>1.5478499999999999</v>
      </c>
      <c r="JL89">
        <v>2.31934</v>
      </c>
      <c r="JM89">
        <v>30.566199999999998</v>
      </c>
      <c r="JN89">
        <v>24.253900000000002</v>
      </c>
      <c r="JO89">
        <v>2</v>
      </c>
      <c r="JP89">
        <v>481.23700000000002</v>
      </c>
      <c r="JQ89">
        <v>514.84500000000003</v>
      </c>
      <c r="JR89">
        <v>21.9999</v>
      </c>
      <c r="JS89">
        <v>27.0596</v>
      </c>
      <c r="JT89">
        <v>30.0001</v>
      </c>
      <c r="JU89">
        <v>27.394500000000001</v>
      </c>
      <c r="JV89">
        <v>27.406099999999999</v>
      </c>
      <c r="JW89">
        <v>-1</v>
      </c>
      <c r="JX89">
        <v>25.902899999999999</v>
      </c>
      <c r="JY89">
        <v>58.482799999999997</v>
      </c>
      <c r="JZ89">
        <v>22</v>
      </c>
      <c r="KA89">
        <v>400</v>
      </c>
      <c r="KB89">
        <v>14.698700000000001</v>
      </c>
      <c r="KC89">
        <v>102.245</v>
      </c>
      <c r="KD89">
        <v>103.03700000000001</v>
      </c>
    </row>
    <row r="90" spans="1:290" x14ac:dyDescent="0.35">
      <c r="A90">
        <v>72</v>
      </c>
      <c r="B90">
        <v>1559774064.0999999</v>
      </c>
      <c r="C90">
        <v>23101.0999999046</v>
      </c>
      <c r="D90" t="s">
        <v>717</v>
      </c>
      <c r="E90" t="s">
        <v>718</v>
      </c>
      <c r="F90">
        <v>15</v>
      </c>
      <c r="G90">
        <v>1559774056.0999999</v>
      </c>
      <c r="H90">
        <f t="shared" si="50"/>
        <v>2.2401241734433322E-3</v>
      </c>
      <c r="I90">
        <f t="shared" si="51"/>
        <v>2.2401241734433324</v>
      </c>
      <c r="J90">
        <f t="shared" si="52"/>
        <v>12.002818441006649</v>
      </c>
      <c r="K90">
        <f t="shared" si="53"/>
        <v>406.96420000000001</v>
      </c>
      <c r="L90">
        <f t="shared" si="54"/>
        <v>301.79280647534256</v>
      </c>
      <c r="M90">
        <f t="shared" si="55"/>
        <v>30.38047982545654</v>
      </c>
      <c r="N90">
        <f t="shared" si="56"/>
        <v>40.967734825028778</v>
      </c>
      <c r="O90">
        <f t="shared" si="57"/>
        <v>0.20099705349172572</v>
      </c>
      <c r="P90">
        <f t="shared" si="58"/>
        <v>2.9387165741566328</v>
      </c>
      <c r="Q90">
        <f t="shared" si="59"/>
        <v>0.19366008793982578</v>
      </c>
      <c r="R90">
        <f t="shared" si="60"/>
        <v>0.12167443887351206</v>
      </c>
      <c r="S90">
        <f t="shared" si="61"/>
        <v>77.16706969247717</v>
      </c>
      <c r="T90">
        <f t="shared" si="62"/>
        <v>23.359596712908058</v>
      </c>
      <c r="U90">
        <f t="shared" si="63"/>
        <v>23.359596712908058</v>
      </c>
      <c r="V90">
        <f t="shared" si="64"/>
        <v>2.8816801769407414</v>
      </c>
      <c r="W90">
        <f t="shared" si="65"/>
        <v>60.056415009291207</v>
      </c>
      <c r="X90">
        <f t="shared" si="66"/>
        <v>1.7439918414382025</v>
      </c>
      <c r="Y90">
        <f t="shared" si="67"/>
        <v>2.9039226553373076</v>
      </c>
      <c r="Z90">
        <f t="shared" si="68"/>
        <v>1.1376883355025389</v>
      </c>
      <c r="AA90">
        <f t="shared" si="69"/>
        <v>-98.789476048850943</v>
      </c>
      <c r="AB90">
        <f t="shared" si="70"/>
        <v>20.191106068669363</v>
      </c>
      <c r="AC90">
        <f t="shared" si="71"/>
        <v>1.4303776975600604</v>
      </c>
      <c r="AD90">
        <f t="shared" si="72"/>
        <v>-9.2259014434858955E-4</v>
      </c>
      <c r="AE90">
        <f t="shared" si="73"/>
        <v>12.035650360435493</v>
      </c>
      <c r="AF90">
        <f t="shared" si="74"/>
        <v>2.2386775838750146</v>
      </c>
      <c r="AG90">
        <f t="shared" si="75"/>
        <v>12.002818441006649</v>
      </c>
      <c r="AH90">
        <v>428.81301226633201</v>
      </c>
      <c r="AI90">
        <v>414.19730303030298</v>
      </c>
      <c r="AJ90">
        <v>1.0477117610776E-3</v>
      </c>
      <c r="AK90">
        <v>67.055367672193896</v>
      </c>
      <c r="AL90">
        <f t="shared" si="76"/>
        <v>2.2401241734433324</v>
      </c>
      <c r="AM90">
        <v>14.6865112966822</v>
      </c>
      <c r="AN90">
        <v>17.326580606060599</v>
      </c>
      <c r="AO90">
        <v>6.7727224119744797E-6</v>
      </c>
      <c r="AP90">
        <v>78.092136828684602</v>
      </c>
      <c r="AQ90">
        <v>11</v>
      </c>
      <c r="AR90">
        <v>2</v>
      </c>
      <c r="AS90">
        <f t="shared" si="77"/>
        <v>1</v>
      </c>
      <c r="AT90">
        <f t="shared" si="78"/>
        <v>0</v>
      </c>
      <c r="AU90">
        <f t="shared" si="79"/>
        <v>53784.721831526251</v>
      </c>
      <c r="AV90" t="s">
        <v>475</v>
      </c>
      <c r="AW90">
        <v>10180.799999999999</v>
      </c>
      <c r="AX90">
        <v>1165.95461538462</v>
      </c>
      <c r="AY90">
        <v>5702.59</v>
      </c>
      <c r="AZ90">
        <f t="shared" si="80"/>
        <v>0.79553946270297882</v>
      </c>
      <c r="BA90">
        <v>-1.5131041934509299</v>
      </c>
      <c r="BB90" t="s">
        <v>719</v>
      </c>
      <c r="BC90">
        <v>10173.9</v>
      </c>
      <c r="BD90">
        <v>1915.6980000000001</v>
      </c>
      <c r="BE90">
        <v>3273.59</v>
      </c>
      <c r="BF90">
        <f t="shared" si="81"/>
        <v>0.41480209800249879</v>
      </c>
      <c r="BG90">
        <v>0.5</v>
      </c>
      <c r="BH90">
        <f t="shared" si="82"/>
        <v>336.55790684623855</v>
      </c>
      <c r="BI90">
        <f t="shared" si="83"/>
        <v>12.002818441006649</v>
      </c>
      <c r="BJ90">
        <f t="shared" si="84"/>
        <v>69.802462929574645</v>
      </c>
      <c r="BK90">
        <f t="shared" si="85"/>
        <v>4.0159278268368029E-2</v>
      </c>
      <c r="BL90">
        <f t="shared" si="86"/>
        <v>0.74199884530439053</v>
      </c>
      <c r="BM90">
        <f t="shared" si="87"/>
        <v>1012.3686858668087</v>
      </c>
      <c r="BN90" t="s">
        <v>430</v>
      </c>
      <c r="BO90">
        <v>0</v>
      </c>
      <c r="BP90">
        <f t="shared" si="88"/>
        <v>1012.3686858668087</v>
      </c>
      <c r="BQ90">
        <f t="shared" si="89"/>
        <v>0.69074664638308136</v>
      </c>
      <c r="BR90">
        <f t="shared" si="90"/>
        <v>0.60051264841386376</v>
      </c>
      <c r="BS90">
        <f t="shared" si="91"/>
        <v>0.51788600948970531</v>
      </c>
      <c r="BT90">
        <f t="shared" si="92"/>
        <v>0.64427272853354567</v>
      </c>
      <c r="BU90">
        <f t="shared" si="93"/>
        <v>0.53541882784700201</v>
      </c>
      <c r="BV90">
        <f t="shared" si="94"/>
        <v>0.31734657588050941</v>
      </c>
      <c r="BW90">
        <f t="shared" si="95"/>
        <v>0.68265342411949059</v>
      </c>
      <c r="DF90">
        <f t="shared" si="96"/>
        <v>399.96559999999999</v>
      </c>
      <c r="DG90">
        <f t="shared" si="97"/>
        <v>336.55790684623855</v>
      </c>
      <c r="DH90">
        <f t="shared" si="98"/>
        <v>0.84146713328905931</v>
      </c>
      <c r="DI90">
        <f t="shared" si="99"/>
        <v>0.19293426657811863</v>
      </c>
      <c r="DJ90">
        <v>1559774056.0999999</v>
      </c>
      <c r="DK90">
        <v>406.96420000000001</v>
      </c>
      <c r="DL90">
        <v>422.49166666666702</v>
      </c>
      <c r="DM90">
        <v>17.32442</v>
      </c>
      <c r="DN90">
        <v>14.6860066666667</v>
      </c>
      <c r="DO90">
        <v>405.8732</v>
      </c>
      <c r="DP90">
        <v>17.278420000000001</v>
      </c>
      <c r="DQ90">
        <v>500.27653333333302</v>
      </c>
      <c r="DR90">
        <v>100.566666666667</v>
      </c>
      <c r="DS90">
        <v>0.100013166666667</v>
      </c>
      <c r="DT90">
        <v>23.48704</v>
      </c>
      <c r="DU90">
        <v>22.351053333333301</v>
      </c>
      <c r="DV90">
        <v>999.9</v>
      </c>
      <c r="DW90">
        <v>0</v>
      </c>
      <c r="DX90">
        <v>0</v>
      </c>
      <c r="DY90">
        <v>9995.7066666666706</v>
      </c>
      <c r="DZ90">
        <v>0</v>
      </c>
      <c r="EA90">
        <v>2.6598999999999999</v>
      </c>
      <c r="EB90">
        <v>-15.508226666666699</v>
      </c>
      <c r="EC90">
        <v>414.15873333333298</v>
      </c>
      <c r="ED90">
        <v>428.78886666666699</v>
      </c>
      <c r="EE90">
        <v>2.6389399999999998</v>
      </c>
      <c r="EF90">
        <v>422.49166666666702</v>
      </c>
      <c r="EG90">
        <v>14.6860066666667</v>
      </c>
      <c r="EH90">
        <v>1.7423106666666699</v>
      </c>
      <c r="EI90">
        <v>1.4769220000000001</v>
      </c>
      <c r="EJ90">
        <v>15.2786333333333</v>
      </c>
      <c r="EK90">
        <v>12.7313266666667</v>
      </c>
      <c r="EL90">
        <v>399.96559999999999</v>
      </c>
      <c r="EM90">
        <v>0.95002920000000002</v>
      </c>
      <c r="EN90">
        <v>4.9970779999999999E-2</v>
      </c>
      <c r="EO90">
        <v>0</v>
      </c>
      <c r="EP90">
        <v>1915.6853333333299</v>
      </c>
      <c r="EQ90">
        <v>8.4936600000000002</v>
      </c>
      <c r="ER90">
        <v>4355.2920000000004</v>
      </c>
      <c r="ES90">
        <v>3645.3879999999999</v>
      </c>
      <c r="ET90">
        <v>39.099800000000002</v>
      </c>
      <c r="EU90">
        <v>42.125</v>
      </c>
      <c r="EV90">
        <v>40.807866666666698</v>
      </c>
      <c r="EW90">
        <v>42.099800000000002</v>
      </c>
      <c r="EX90">
        <v>41.625</v>
      </c>
      <c r="EY90">
        <v>371.91</v>
      </c>
      <c r="EZ90">
        <v>19.559999999999999</v>
      </c>
      <c r="FA90">
        <v>0</v>
      </c>
      <c r="FB90">
        <v>299</v>
      </c>
      <c r="FC90">
        <v>0</v>
      </c>
      <c r="FD90">
        <v>1915.6980000000001</v>
      </c>
      <c r="FE90">
        <v>1.29923076568109</v>
      </c>
      <c r="FF90">
        <v>5.5846152865714496</v>
      </c>
      <c r="FG90">
        <v>4355.8275999999996</v>
      </c>
      <c r="FH90">
        <v>15</v>
      </c>
      <c r="FI90">
        <v>1559774091.0999999</v>
      </c>
      <c r="FJ90" t="s">
        <v>720</v>
      </c>
      <c r="FK90">
        <v>1559774091.0999999</v>
      </c>
      <c r="FL90">
        <v>1559774086.0999999</v>
      </c>
      <c r="FM90">
        <v>73</v>
      </c>
      <c r="FN90">
        <v>-1.9E-2</v>
      </c>
      <c r="FO90">
        <v>0</v>
      </c>
      <c r="FP90">
        <v>1.091</v>
      </c>
      <c r="FQ90">
        <v>4.5999999999999999E-2</v>
      </c>
      <c r="FR90">
        <v>423</v>
      </c>
      <c r="FS90">
        <v>15</v>
      </c>
      <c r="FT90">
        <v>0.08</v>
      </c>
      <c r="FU90">
        <v>0.02</v>
      </c>
      <c r="FV90">
        <v>-15.5078571428571</v>
      </c>
      <c r="FW90">
        <v>-7.4166233766257306E-2</v>
      </c>
      <c r="FX90">
        <v>3.0951753107185499E-2</v>
      </c>
      <c r="FY90">
        <v>1</v>
      </c>
      <c r="FZ90">
        <v>406.98392407655399</v>
      </c>
      <c r="GA90">
        <v>9.9708317451388997E-3</v>
      </c>
      <c r="GB90">
        <v>2.2914154022610701E-2</v>
      </c>
      <c r="GC90">
        <v>1</v>
      </c>
      <c r="GD90">
        <v>2.6381114285714302</v>
      </c>
      <c r="GE90">
        <v>1.17864935064966E-2</v>
      </c>
      <c r="GF90">
        <v>2.2888743037203499E-3</v>
      </c>
      <c r="GG90">
        <v>1</v>
      </c>
      <c r="GH90">
        <v>3</v>
      </c>
      <c r="GI90">
        <v>3</v>
      </c>
      <c r="GJ90" t="s">
        <v>432</v>
      </c>
      <c r="GK90">
        <v>2.9670299999999998</v>
      </c>
      <c r="GL90">
        <v>2.8428800000000001</v>
      </c>
      <c r="GM90">
        <v>9.9510699999999994E-2</v>
      </c>
      <c r="GN90">
        <v>0.102017</v>
      </c>
      <c r="GO90">
        <v>9.0685199999999994E-2</v>
      </c>
      <c r="GP90">
        <v>8.0003099999999994E-2</v>
      </c>
      <c r="GQ90">
        <v>31311.9</v>
      </c>
      <c r="GR90">
        <v>26932.5</v>
      </c>
      <c r="GS90">
        <v>31971.3</v>
      </c>
      <c r="GT90">
        <v>28500.799999999999</v>
      </c>
      <c r="GU90">
        <v>43976.9</v>
      </c>
      <c r="GV90">
        <v>40072</v>
      </c>
      <c r="GW90">
        <v>49787.4</v>
      </c>
      <c r="GX90">
        <v>44866.3</v>
      </c>
      <c r="GY90">
        <v>1.98485</v>
      </c>
      <c r="GZ90">
        <v>1.9877499999999999</v>
      </c>
      <c r="HA90">
        <v>6.1105899999999998E-2</v>
      </c>
      <c r="HB90">
        <v>0</v>
      </c>
      <c r="HC90">
        <v>21.343800000000002</v>
      </c>
      <c r="HD90">
        <v>999.9</v>
      </c>
      <c r="HE90">
        <v>51.38</v>
      </c>
      <c r="HF90">
        <v>26.303999999999998</v>
      </c>
      <c r="HG90">
        <v>17.5518</v>
      </c>
      <c r="HH90">
        <v>63.172600000000003</v>
      </c>
      <c r="HI90">
        <v>32.888599999999997</v>
      </c>
      <c r="HJ90">
        <v>1</v>
      </c>
      <c r="HK90">
        <v>1.34146E-3</v>
      </c>
      <c r="HL90">
        <v>0.59918300000000002</v>
      </c>
      <c r="HM90">
        <v>20.293700000000001</v>
      </c>
      <c r="HN90">
        <v>5.2351099999999997</v>
      </c>
      <c r="HO90">
        <v>12.0579</v>
      </c>
      <c r="HP90">
        <v>4.9839000000000002</v>
      </c>
      <c r="HQ90">
        <v>3.2869799999999998</v>
      </c>
      <c r="HR90">
        <v>9999</v>
      </c>
      <c r="HS90">
        <v>9999</v>
      </c>
      <c r="HT90">
        <v>999.9</v>
      </c>
      <c r="HU90">
        <v>9999</v>
      </c>
      <c r="HV90">
        <v>1.8731100000000001</v>
      </c>
      <c r="HW90">
        <v>1.8791599999999999</v>
      </c>
      <c r="HX90">
        <v>1.8714900000000001</v>
      </c>
      <c r="HY90">
        <v>1.87103</v>
      </c>
      <c r="HZ90">
        <v>1.8710599999999999</v>
      </c>
      <c r="IA90">
        <v>1.87225</v>
      </c>
      <c r="IB90">
        <v>1.87418</v>
      </c>
      <c r="IC90">
        <v>1.87531</v>
      </c>
      <c r="ID90">
        <v>5</v>
      </c>
      <c r="IE90">
        <v>0</v>
      </c>
      <c r="IF90">
        <v>0</v>
      </c>
      <c r="IG90">
        <v>0</v>
      </c>
      <c r="IH90" t="s">
        <v>433</v>
      </c>
      <c r="II90" t="s">
        <v>434</v>
      </c>
      <c r="IJ90" t="s">
        <v>435</v>
      </c>
      <c r="IK90" t="s">
        <v>435</v>
      </c>
      <c r="IL90" t="s">
        <v>435</v>
      </c>
      <c r="IM90" t="s">
        <v>435</v>
      </c>
      <c r="IN90">
        <v>0</v>
      </c>
      <c r="IO90">
        <v>100</v>
      </c>
      <c r="IP90">
        <v>100</v>
      </c>
      <c r="IQ90">
        <v>1.091</v>
      </c>
      <c r="IR90">
        <v>4.5999999999999999E-2</v>
      </c>
      <c r="IS90">
        <v>1.1103999999999099</v>
      </c>
      <c r="IT90">
        <v>0</v>
      </c>
      <c r="IU90">
        <v>0</v>
      </c>
      <c r="IV90">
        <v>0</v>
      </c>
      <c r="IW90">
        <v>4.6510000000001397E-2</v>
      </c>
      <c r="IX90">
        <v>0</v>
      </c>
      <c r="IY90">
        <v>0</v>
      </c>
      <c r="IZ90">
        <v>0</v>
      </c>
      <c r="JA90">
        <v>-1</v>
      </c>
      <c r="JB90">
        <v>-1</v>
      </c>
      <c r="JC90">
        <v>-1</v>
      </c>
      <c r="JD90">
        <v>-1</v>
      </c>
      <c r="JE90">
        <v>4.5999999999999996</v>
      </c>
      <c r="JF90">
        <v>4.5999999999999996</v>
      </c>
      <c r="JG90">
        <v>0.159912</v>
      </c>
      <c r="JH90">
        <v>4.99878</v>
      </c>
      <c r="JI90">
        <v>1.39893</v>
      </c>
      <c r="JJ90">
        <v>2.2680699999999998</v>
      </c>
      <c r="JK90">
        <v>1.5478499999999999</v>
      </c>
      <c r="JL90">
        <v>2.2375500000000001</v>
      </c>
      <c r="JM90">
        <v>30.544599999999999</v>
      </c>
      <c r="JN90">
        <v>24.253900000000002</v>
      </c>
      <c r="JO90">
        <v>2</v>
      </c>
      <c r="JP90">
        <v>481.45600000000002</v>
      </c>
      <c r="JQ90">
        <v>514.94799999999998</v>
      </c>
      <c r="JR90">
        <v>21.9999</v>
      </c>
      <c r="JS90">
        <v>27.057300000000001</v>
      </c>
      <c r="JT90">
        <v>30.0001</v>
      </c>
      <c r="JU90">
        <v>27.392199999999999</v>
      </c>
      <c r="JV90">
        <v>27.4038</v>
      </c>
      <c r="JW90">
        <v>-1</v>
      </c>
      <c r="JX90">
        <v>25.721499999999999</v>
      </c>
      <c r="JY90">
        <v>58.6038</v>
      </c>
      <c r="JZ90">
        <v>22</v>
      </c>
      <c r="KA90">
        <v>400</v>
      </c>
      <c r="KB90">
        <v>14.695600000000001</v>
      </c>
      <c r="KC90">
        <v>102.248</v>
      </c>
      <c r="KD90">
        <v>103.039</v>
      </c>
    </row>
    <row r="91" spans="1:290" x14ac:dyDescent="0.35">
      <c r="A91">
        <v>73</v>
      </c>
      <c r="B91">
        <v>1559774364.0999999</v>
      </c>
      <c r="C91">
        <v>23401.0999999046</v>
      </c>
      <c r="D91" t="s">
        <v>721</v>
      </c>
      <c r="E91" t="s">
        <v>722</v>
      </c>
      <c r="F91">
        <v>15</v>
      </c>
      <c r="G91">
        <v>1559774355.5999999</v>
      </c>
      <c r="H91">
        <f t="shared" si="50"/>
        <v>2.2351693984024655E-3</v>
      </c>
      <c r="I91">
        <f t="shared" si="51"/>
        <v>2.2351693984024656</v>
      </c>
      <c r="J91">
        <f t="shared" si="52"/>
        <v>12.033997252924157</v>
      </c>
      <c r="K91">
        <f t="shared" si="53"/>
        <v>407.41393749999997</v>
      </c>
      <c r="L91">
        <f t="shared" si="54"/>
        <v>301.91504296340372</v>
      </c>
      <c r="M91">
        <f t="shared" si="55"/>
        <v>30.393867935494164</v>
      </c>
      <c r="N91">
        <f t="shared" si="56"/>
        <v>41.014469798895213</v>
      </c>
      <c r="O91">
        <f t="shared" si="57"/>
        <v>0.20083745145417461</v>
      </c>
      <c r="P91">
        <f t="shared" si="58"/>
        <v>2.9393542081523494</v>
      </c>
      <c r="Q91">
        <f t="shared" si="59"/>
        <v>0.19351343149517405</v>
      </c>
      <c r="R91">
        <f t="shared" si="60"/>
        <v>0.12158167651454045</v>
      </c>
      <c r="S91">
        <f t="shared" si="61"/>
        <v>77.168430833186875</v>
      </c>
      <c r="T91">
        <f t="shared" si="62"/>
        <v>23.359884332497742</v>
      </c>
      <c r="U91">
        <f t="shared" si="63"/>
        <v>23.359884332497742</v>
      </c>
      <c r="V91">
        <f t="shared" si="64"/>
        <v>2.8817302064921968</v>
      </c>
      <c r="W91">
        <f t="shared" si="65"/>
        <v>60.117830370754142</v>
      </c>
      <c r="X91">
        <f t="shared" si="66"/>
        <v>1.7456664700956137</v>
      </c>
      <c r="Y91">
        <f t="shared" si="67"/>
        <v>2.903741634270351</v>
      </c>
      <c r="Z91">
        <f t="shared" si="68"/>
        <v>1.1360637363965831</v>
      </c>
      <c r="AA91">
        <f t="shared" si="69"/>
        <v>-98.570970469548726</v>
      </c>
      <c r="AB91">
        <f t="shared" si="70"/>
        <v>19.98609430829946</v>
      </c>
      <c r="AC91">
        <f t="shared" si="71"/>
        <v>1.415541773728944</v>
      </c>
      <c r="AD91">
        <f t="shared" si="72"/>
        <v>-9.0355433344413427E-4</v>
      </c>
      <c r="AE91">
        <f t="shared" si="73"/>
        <v>11.944048983914069</v>
      </c>
      <c r="AF91">
        <f t="shared" si="74"/>
        <v>2.2332665744551794</v>
      </c>
      <c r="AG91">
        <f t="shared" si="75"/>
        <v>12.033997252924157</v>
      </c>
      <c r="AH91">
        <v>429.11442870026701</v>
      </c>
      <c r="AI91">
        <v>414.47960606060599</v>
      </c>
      <c r="AJ91">
        <v>-2.4418375887667199E-3</v>
      </c>
      <c r="AK91">
        <v>67.040711265047605</v>
      </c>
      <c r="AL91">
        <f t="shared" si="76"/>
        <v>2.2351693984024656</v>
      </c>
      <c r="AM91">
        <v>14.708533367421399</v>
      </c>
      <c r="AN91">
        <v>17.3426266666667</v>
      </c>
      <c r="AO91">
        <v>1.8648942395692399E-5</v>
      </c>
      <c r="AP91">
        <v>77.869196988149099</v>
      </c>
      <c r="AQ91">
        <v>11</v>
      </c>
      <c r="AR91">
        <v>2</v>
      </c>
      <c r="AS91">
        <f t="shared" si="77"/>
        <v>1</v>
      </c>
      <c r="AT91">
        <f t="shared" si="78"/>
        <v>0</v>
      </c>
      <c r="AU91">
        <f t="shared" si="79"/>
        <v>53803.710991030392</v>
      </c>
      <c r="AV91" t="s">
        <v>475</v>
      </c>
      <c r="AW91">
        <v>10180.799999999999</v>
      </c>
      <c r="AX91">
        <v>1165.95461538462</v>
      </c>
      <c r="AY91">
        <v>5702.59</v>
      </c>
      <c r="AZ91">
        <f t="shared" si="80"/>
        <v>0.79553946270297882</v>
      </c>
      <c r="BA91">
        <v>-1.5131041934509299</v>
      </c>
      <c r="BB91" t="s">
        <v>723</v>
      </c>
      <c r="BC91">
        <v>10175</v>
      </c>
      <c r="BD91">
        <v>1920.8284000000001</v>
      </c>
      <c r="BE91">
        <v>3267.2</v>
      </c>
      <c r="BF91">
        <f t="shared" si="81"/>
        <v>0.41208729187071491</v>
      </c>
      <c r="BG91">
        <v>0.5</v>
      </c>
      <c r="BH91">
        <f t="shared" si="82"/>
        <v>336.56391416659346</v>
      </c>
      <c r="BI91">
        <f t="shared" si="83"/>
        <v>12.033997252924157</v>
      </c>
      <c r="BJ91">
        <f t="shared" si="84"/>
        <v>69.346855965159619</v>
      </c>
      <c r="BK91">
        <f t="shared" si="85"/>
        <v>4.0251200072713385E-2</v>
      </c>
      <c r="BL91">
        <f t="shared" si="86"/>
        <v>0.74540585210577881</v>
      </c>
      <c r="BM91">
        <f t="shared" si="87"/>
        <v>1011.7567362597284</v>
      </c>
      <c r="BN91" t="s">
        <v>430</v>
      </c>
      <c r="BO91">
        <v>0</v>
      </c>
      <c r="BP91">
        <f t="shared" si="88"/>
        <v>1011.7567362597284</v>
      </c>
      <c r="BQ91">
        <f t="shared" si="89"/>
        <v>0.69032910863744845</v>
      </c>
      <c r="BR91">
        <f t="shared" si="90"/>
        <v>0.59694323579094155</v>
      </c>
      <c r="BS91">
        <f t="shared" si="91"/>
        <v>0.51918067922502187</v>
      </c>
      <c r="BT91">
        <f t="shared" si="92"/>
        <v>0.64074934315510457</v>
      </c>
      <c r="BU91">
        <f t="shared" si="93"/>
        <v>0.53682736070412129</v>
      </c>
      <c r="BV91">
        <f t="shared" si="94"/>
        <v>0.31442753552382108</v>
      </c>
      <c r="BW91">
        <f t="shared" si="95"/>
        <v>0.68557246447617892</v>
      </c>
      <c r="DF91">
        <f t="shared" si="96"/>
        <v>399.97275000000002</v>
      </c>
      <c r="DG91">
        <f t="shared" si="97"/>
        <v>336.56391416659346</v>
      </c>
      <c r="DH91">
        <f t="shared" si="98"/>
        <v>0.84146711036337707</v>
      </c>
      <c r="DI91">
        <f t="shared" si="99"/>
        <v>0.19293422072675417</v>
      </c>
      <c r="DJ91">
        <v>1559774355.5999999</v>
      </c>
      <c r="DK91">
        <v>407.41393749999997</v>
      </c>
      <c r="DL91">
        <v>422.83</v>
      </c>
      <c r="DM91">
        <v>17.3404375</v>
      </c>
      <c r="DN91">
        <v>14.7084625</v>
      </c>
      <c r="DO91">
        <v>406.26693749999998</v>
      </c>
      <c r="DP91">
        <v>17.290437499999999</v>
      </c>
      <c r="DQ91">
        <v>500.28</v>
      </c>
      <c r="DR91">
        <v>100.57025</v>
      </c>
      <c r="DS91">
        <v>0.10001683124999999</v>
      </c>
      <c r="DT91">
        <v>23.486006249999999</v>
      </c>
      <c r="DU91">
        <v>22.35021875</v>
      </c>
      <c r="DV91">
        <v>999.9</v>
      </c>
      <c r="DW91">
        <v>0</v>
      </c>
      <c r="DX91">
        <v>0</v>
      </c>
      <c r="DY91">
        <v>9998.9781249999996</v>
      </c>
      <c r="DZ91">
        <v>0</v>
      </c>
      <c r="EA91">
        <v>2.5962337500000001</v>
      </c>
      <c r="EB91">
        <v>-15.4717875</v>
      </c>
      <c r="EC91">
        <v>414.5449375</v>
      </c>
      <c r="ED91">
        <v>429.14193749999998</v>
      </c>
      <c r="EE91">
        <v>2.6281543749999998</v>
      </c>
      <c r="EF91">
        <v>422.83</v>
      </c>
      <c r="EG91">
        <v>14.7084625</v>
      </c>
      <c r="EH91">
        <v>1.743549375</v>
      </c>
      <c r="EI91">
        <v>1.4792350000000001</v>
      </c>
      <c r="EJ91">
        <v>15.289687499999999</v>
      </c>
      <c r="EK91">
        <v>12.75519375</v>
      </c>
      <c r="EL91">
        <v>399.97275000000002</v>
      </c>
      <c r="EM91">
        <v>0.950028125</v>
      </c>
      <c r="EN91">
        <v>4.9971762500000003E-2</v>
      </c>
      <c r="EO91">
        <v>0</v>
      </c>
      <c r="EP91">
        <v>1920.9024999999999</v>
      </c>
      <c r="EQ91">
        <v>8.4936600000000002</v>
      </c>
      <c r="ER91">
        <v>4364.3568750000004</v>
      </c>
      <c r="ES91">
        <v>3645.4524999999999</v>
      </c>
      <c r="ET91">
        <v>39.061999999999998</v>
      </c>
      <c r="EU91">
        <v>42.077750000000002</v>
      </c>
      <c r="EV91">
        <v>40.753875000000001</v>
      </c>
      <c r="EW91">
        <v>42.061999999999998</v>
      </c>
      <c r="EX91">
        <v>41.617125000000001</v>
      </c>
      <c r="EY91">
        <v>371.91624999999999</v>
      </c>
      <c r="EZ91">
        <v>19.559999999999999</v>
      </c>
      <c r="FA91">
        <v>0</v>
      </c>
      <c r="FB91">
        <v>298.799999952316</v>
      </c>
      <c r="FC91">
        <v>0</v>
      </c>
      <c r="FD91">
        <v>1920.8284000000001</v>
      </c>
      <c r="FE91">
        <v>-2.2238461610142402</v>
      </c>
      <c r="FF91">
        <v>-6.0707692240262103</v>
      </c>
      <c r="FG91">
        <v>4364.0320000000002</v>
      </c>
      <c r="FH91">
        <v>15</v>
      </c>
      <c r="FI91">
        <v>1559774391.0999999</v>
      </c>
      <c r="FJ91" t="s">
        <v>724</v>
      </c>
      <c r="FK91">
        <v>1559774384.0999999</v>
      </c>
      <c r="FL91">
        <v>1559774391.0999999</v>
      </c>
      <c r="FM91">
        <v>74</v>
      </c>
      <c r="FN91">
        <v>5.5E-2</v>
      </c>
      <c r="FO91">
        <v>3.0000000000000001E-3</v>
      </c>
      <c r="FP91">
        <v>1.147</v>
      </c>
      <c r="FQ91">
        <v>0.05</v>
      </c>
      <c r="FR91">
        <v>423</v>
      </c>
      <c r="FS91">
        <v>15</v>
      </c>
      <c r="FT91">
        <v>0.05</v>
      </c>
      <c r="FU91">
        <v>0.03</v>
      </c>
      <c r="FV91">
        <v>-15.466535</v>
      </c>
      <c r="FW91">
        <v>-9.5796992481216606E-2</v>
      </c>
      <c r="FX91">
        <v>2.68007140763077E-2</v>
      </c>
      <c r="FY91">
        <v>1</v>
      </c>
      <c r="FZ91">
        <v>407.37331993639202</v>
      </c>
      <c r="GA91">
        <v>-0.60150046451024497</v>
      </c>
      <c r="GB91">
        <v>4.4982499156944702E-2</v>
      </c>
      <c r="GC91">
        <v>1</v>
      </c>
      <c r="GD91">
        <v>2.6273309999999999</v>
      </c>
      <c r="GE91">
        <v>1.53175939849682E-2</v>
      </c>
      <c r="GF91">
        <v>1.79337084843039E-3</v>
      </c>
      <c r="GG91">
        <v>1</v>
      </c>
      <c r="GH91">
        <v>3</v>
      </c>
      <c r="GI91">
        <v>3</v>
      </c>
      <c r="GJ91" t="s">
        <v>432</v>
      </c>
      <c r="GK91">
        <v>2.9674999999999998</v>
      </c>
      <c r="GL91">
        <v>2.8429899999999999</v>
      </c>
      <c r="GM91">
        <v>9.9564100000000003E-2</v>
      </c>
      <c r="GN91">
        <v>0.102064</v>
      </c>
      <c r="GO91">
        <v>9.0759599999999996E-2</v>
      </c>
      <c r="GP91">
        <v>8.0092499999999997E-2</v>
      </c>
      <c r="GQ91">
        <v>31308.799999999999</v>
      </c>
      <c r="GR91">
        <v>26931.3</v>
      </c>
      <c r="GS91">
        <v>31969.9</v>
      </c>
      <c r="GT91">
        <v>28500.9</v>
      </c>
      <c r="GU91">
        <v>43971.1</v>
      </c>
      <c r="GV91">
        <v>40068.6</v>
      </c>
      <c r="GW91">
        <v>49785.1</v>
      </c>
      <c r="GX91">
        <v>44867</v>
      </c>
      <c r="GY91">
        <v>1.98465</v>
      </c>
      <c r="GZ91">
        <v>1.98813</v>
      </c>
      <c r="HA91">
        <v>5.9965999999999998E-2</v>
      </c>
      <c r="HB91">
        <v>0</v>
      </c>
      <c r="HC91">
        <v>21.3476</v>
      </c>
      <c r="HD91">
        <v>999.9</v>
      </c>
      <c r="HE91">
        <v>51.38</v>
      </c>
      <c r="HF91">
        <v>26.294</v>
      </c>
      <c r="HG91">
        <v>17.541499999999999</v>
      </c>
      <c r="HH91">
        <v>63.052700000000002</v>
      </c>
      <c r="HI91">
        <v>31.6587</v>
      </c>
      <c r="HJ91">
        <v>1</v>
      </c>
      <c r="HK91">
        <v>7.4695100000000004E-4</v>
      </c>
      <c r="HL91">
        <v>0.57886400000000005</v>
      </c>
      <c r="HM91">
        <v>20.293700000000001</v>
      </c>
      <c r="HN91">
        <v>5.2352600000000002</v>
      </c>
      <c r="HO91">
        <v>12.0579</v>
      </c>
      <c r="HP91">
        <v>4.9837999999999996</v>
      </c>
      <c r="HQ91">
        <v>3.2869299999999999</v>
      </c>
      <c r="HR91">
        <v>9999</v>
      </c>
      <c r="HS91">
        <v>9999</v>
      </c>
      <c r="HT91">
        <v>999.9</v>
      </c>
      <c r="HU91">
        <v>9999</v>
      </c>
      <c r="HV91">
        <v>1.8731199999999999</v>
      </c>
      <c r="HW91">
        <v>1.87913</v>
      </c>
      <c r="HX91">
        <v>1.8714900000000001</v>
      </c>
      <c r="HY91">
        <v>1.87103</v>
      </c>
      <c r="HZ91">
        <v>1.87103</v>
      </c>
      <c r="IA91">
        <v>1.87225</v>
      </c>
      <c r="IB91">
        <v>1.8741000000000001</v>
      </c>
      <c r="IC91">
        <v>1.87531</v>
      </c>
      <c r="ID91">
        <v>5</v>
      </c>
      <c r="IE91">
        <v>0</v>
      </c>
      <c r="IF91">
        <v>0</v>
      </c>
      <c r="IG91">
        <v>0</v>
      </c>
      <c r="IH91" t="s">
        <v>433</v>
      </c>
      <c r="II91" t="s">
        <v>434</v>
      </c>
      <c r="IJ91" t="s">
        <v>435</v>
      </c>
      <c r="IK91" t="s">
        <v>435</v>
      </c>
      <c r="IL91" t="s">
        <v>435</v>
      </c>
      <c r="IM91" t="s">
        <v>435</v>
      </c>
      <c r="IN91">
        <v>0</v>
      </c>
      <c r="IO91">
        <v>100</v>
      </c>
      <c r="IP91">
        <v>100</v>
      </c>
      <c r="IQ91">
        <v>1.147</v>
      </c>
      <c r="IR91">
        <v>0.05</v>
      </c>
      <c r="IS91">
        <v>1.0911818181817801</v>
      </c>
      <c r="IT91">
        <v>0</v>
      </c>
      <c r="IU91">
        <v>0</v>
      </c>
      <c r="IV91">
        <v>0</v>
      </c>
      <c r="IW91">
        <v>4.61899999999957E-2</v>
      </c>
      <c r="IX91">
        <v>0</v>
      </c>
      <c r="IY91">
        <v>0</v>
      </c>
      <c r="IZ91">
        <v>0</v>
      </c>
      <c r="JA91">
        <v>-1</v>
      </c>
      <c r="JB91">
        <v>-1</v>
      </c>
      <c r="JC91">
        <v>-1</v>
      </c>
      <c r="JD91">
        <v>-1</v>
      </c>
      <c r="JE91">
        <v>4.5</v>
      </c>
      <c r="JF91">
        <v>4.5999999999999996</v>
      </c>
      <c r="JG91">
        <v>0.159912</v>
      </c>
      <c r="JH91">
        <v>4.99878</v>
      </c>
      <c r="JI91">
        <v>1.39893</v>
      </c>
      <c r="JJ91">
        <v>2.2680699999999998</v>
      </c>
      <c r="JK91">
        <v>1.5490699999999999</v>
      </c>
      <c r="JL91">
        <v>2.2448700000000001</v>
      </c>
      <c r="JM91">
        <v>30.566199999999998</v>
      </c>
      <c r="JN91">
        <v>24.245100000000001</v>
      </c>
      <c r="JO91">
        <v>2</v>
      </c>
      <c r="JP91">
        <v>481.27800000000002</v>
      </c>
      <c r="JQ91">
        <v>515.15</v>
      </c>
      <c r="JR91">
        <v>21.9998</v>
      </c>
      <c r="JS91">
        <v>27.048100000000002</v>
      </c>
      <c r="JT91">
        <v>30</v>
      </c>
      <c r="JU91">
        <v>27.385200000000001</v>
      </c>
      <c r="JV91">
        <v>27.396899999999999</v>
      </c>
      <c r="JW91">
        <v>-1</v>
      </c>
      <c r="JX91">
        <v>25.4114</v>
      </c>
      <c r="JY91">
        <v>58.575800000000001</v>
      </c>
      <c r="JZ91">
        <v>22</v>
      </c>
      <c r="KA91">
        <v>400</v>
      </c>
      <c r="KB91">
        <v>14.7356</v>
      </c>
      <c r="KC91">
        <v>102.24299999999999</v>
      </c>
      <c r="KD91">
        <v>103.04</v>
      </c>
    </row>
    <row r="92" spans="1:290" x14ac:dyDescent="0.35">
      <c r="A92">
        <v>74</v>
      </c>
      <c r="B92">
        <v>1559774664.0999999</v>
      </c>
      <c r="C92">
        <v>23701.0999999046</v>
      </c>
      <c r="D92" t="s">
        <v>725</v>
      </c>
      <c r="E92" t="s">
        <v>726</v>
      </c>
      <c r="F92">
        <v>15</v>
      </c>
      <c r="G92">
        <v>1559774655.5999999</v>
      </c>
      <c r="H92">
        <f t="shared" si="50"/>
        <v>2.2202611207339908E-3</v>
      </c>
      <c r="I92">
        <f t="shared" si="51"/>
        <v>2.2202611207339906</v>
      </c>
      <c r="J92">
        <f t="shared" si="52"/>
        <v>11.822623762430172</v>
      </c>
      <c r="K92">
        <f t="shared" si="53"/>
        <v>407.82681250000002</v>
      </c>
      <c r="L92">
        <f t="shared" si="54"/>
        <v>303.1610805267311</v>
      </c>
      <c r="M92">
        <f t="shared" si="55"/>
        <v>30.519260601410934</v>
      </c>
      <c r="N92">
        <f t="shared" si="56"/>
        <v>41.055971793294823</v>
      </c>
      <c r="O92">
        <f t="shared" si="57"/>
        <v>0.19898847914853834</v>
      </c>
      <c r="P92">
        <f t="shared" si="58"/>
        <v>2.9393178621878318</v>
      </c>
      <c r="Q92">
        <f t="shared" si="59"/>
        <v>0.19179600960504861</v>
      </c>
      <c r="R92">
        <f t="shared" si="60"/>
        <v>0.12049706157647752</v>
      </c>
      <c r="S92">
        <f t="shared" si="61"/>
        <v>77.176079065835395</v>
      </c>
      <c r="T92">
        <f t="shared" si="62"/>
        <v>23.366571250663473</v>
      </c>
      <c r="U92">
        <f t="shared" si="63"/>
        <v>23.366571250663473</v>
      </c>
      <c r="V92">
        <f t="shared" si="64"/>
        <v>2.8828935664566862</v>
      </c>
      <c r="W92">
        <f t="shared" si="65"/>
        <v>60.060842099660462</v>
      </c>
      <c r="X92">
        <f t="shared" si="66"/>
        <v>1.744302889513208</v>
      </c>
      <c r="Y92">
        <f t="shared" si="67"/>
        <v>2.9042264952243637</v>
      </c>
      <c r="Z92">
        <f t="shared" si="68"/>
        <v>1.1385906769434782</v>
      </c>
      <c r="AA92">
        <f t="shared" si="69"/>
        <v>-97.913515424368995</v>
      </c>
      <c r="AB92">
        <f t="shared" si="70"/>
        <v>19.364956597197647</v>
      </c>
      <c r="AC92">
        <f t="shared" si="71"/>
        <v>1.3716314522011528</v>
      </c>
      <c r="AD92">
        <f t="shared" si="72"/>
        <v>-8.4830913479549963E-4</v>
      </c>
      <c r="AE92">
        <f t="shared" si="73"/>
        <v>11.924327602448676</v>
      </c>
      <c r="AF92">
        <f t="shared" si="74"/>
        <v>2.2254984189520566</v>
      </c>
      <c r="AG92">
        <f t="shared" si="75"/>
        <v>11.822623762430172</v>
      </c>
      <c r="AH92">
        <v>429.525531647793</v>
      </c>
      <c r="AI92">
        <v>415.12855757575699</v>
      </c>
      <c r="AJ92">
        <v>1.0899729564864101E-3</v>
      </c>
      <c r="AK92">
        <v>67.0405703359623</v>
      </c>
      <c r="AL92">
        <f t="shared" si="76"/>
        <v>2.2202611207339906</v>
      </c>
      <c r="AM92">
        <v>14.704184142344101</v>
      </c>
      <c r="AN92">
        <v>17.3210206060606</v>
      </c>
      <c r="AO92">
        <v>-1.5678106007026001E-5</v>
      </c>
      <c r="AP92">
        <v>77.860165300112897</v>
      </c>
      <c r="AQ92">
        <v>11</v>
      </c>
      <c r="AR92">
        <v>2</v>
      </c>
      <c r="AS92">
        <f t="shared" si="77"/>
        <v>1</v>
      </c>
      <c r="AT92">
        <f t="shared" si="78"/>
        <v>0</v>
      </c>
      <c r="AU92">
        <f t="shared" si="79"/>
        <v>53802.138489270314</v>
      </c>
      <c r="AV92" t="s">
        <v>475</v>
      </c>
      <c r="AW92">
        <v>10180.799999999999</v>
      </c>
      <c r="AX92">
        <v>1165.95461538462</v>
      </c>
      <c r="AY92">
        <v>5702.59</v>
      </c>
      <c r="AZ92">
        <f t="shared" si="80"/>
        <v>0.79553946270297882</v>
      </c>
      <c r="BA92">
        <v>-1.5131041934509299</v>
      </c>
      <c r="BB92" t="s">
        <v>727</v>
      </c>
      <c r="BC92">
        <v>10173.9</v>
      </c>
      <c r="BD92">
        <v>1923.66384615385</v>
      </c>
      <c r="BE92">
        <v>3259.74</v>
      </c>
      <c r="BF92">
        <f t="shared" si="81"/>
        <v>0.40987200017367942</v>
      </c>
      <c r="BG92">
        <v>0.5</v>
      </c>
      <c r="BH92">
        <f t="shared" si="82"/>
        <v>336.59772453291771</v>
      </c>
      <c r="BI92">
        <f t="shared" si="83"/>
        <v>11.822623762430172</v>
      </c>
      <c r="BJ92">
        <f t="shared" si="84"/>
        <v>68.980991304108073</v>
      </c>
      <c r="BK92">
        <f t="shared" si="85"/>
        <v>3.961918629838191E-2</v>
      </c>
      <c r="BL92">
        <f t="shared" si="86"/>
        <v>0.74940025891635542</v>
      </c>
      <c r="BM92">
        <f t="shared" si="87"/>
        <v>1011.040222254886</v>
      </c>
      <c r="BN92" t="s">
        <v>430</v>
      </c>
      <c r="BO92">
        <v>0</v>
      </c>
      <c r="BP92">
        <f t="shared" si="88"/>
        <v>1011.040222254886</v>
      </c>
      <c r="BQ92">
        <f t="shared" si="89"/>
        <v>0.68984022582939564</v>
      </c>
      <c r="BR92">
        <f t="shared" si="90"/>
        <v>0.59415497216169144</v>
      </c>
      <c r="BS92">
        <f t="shared" si="91"/>
        <v>0.52069148058237169</v>
      </c>
      <c r="BT92">
        <f t="shared" si="92"/>
        <v>0.63811514000589975</v>
      </c>
      <c r="BU92">
        <f t="shared" si="93"/>
        <v>0.53847175117581281</v>
      </c>
      <c r="BV92">
        <f t="shared" si="94"/>
        <v>0.31227627233794691</v>
      </c>
      <c r="BW92">
        <f t="shared" si="95"/>
        <v>0.68772372766205314</v>
      </c>
      <c r="DF92">
        <f t="shared" si="96"/>
        <v>400.01299999999998</v>
      </c>
      <c r="DG92">
        <f t="shared" si="97"/>
        <v>336.59772453291771</v>
      </c>
      <c r="DH92">
        <f t="shared" si="98"/>
        <v>0.84146696365597551</v>
      </c>
      <c r="DI92">
        <f t="shared" si="99"/>
        <v>0.19293392731195086</v>
      </c>
      <c r="DJ92">
        <v>1559774655.5999999</v>
      </c>
      <c r="DK92">
        <v>407.82681250000002</v>
      </c>
      <c r="DL92">
        <v>423.21674999999999</v>
      </c>
      <c r="DM92">
        <v>17.326918750000001</v>
      </c>
      <c r="DN92">
        <v>14.704025</v>
      </c>
      <c r="DO92">
        <v>406.74381249999999</v>
      </c>
      <c r="DP92">
        <v>17.275918749999999</v>
      </c>
      <c r="DQ92">
        <v>500.27281249999999</v>
      </c>
      <c r="DR92">
        <v>100.570125</v>
      </c>
      <c r="DS92">
        <v>9.9989212499999994E-2</v>
      </c>
      <c r="DT92">
        <v>23.488775</v>
      </c>
      <c r="DU92">
        <v>22.357006250000001</v>
      </c>
      <c r="DV92">
        <v>999.9</v>
      </c>
      <c r="DW92">
        <v>0</v>
      </c>
      <c r="DX92">
        <v>0</v>
      </c>
      <c r="DY92">
        <v>9998.7837500000005</v>
      </c>
      <c r="DZ92">
        <v>0</v>
      </c>
      <c r="EA92">
        <v>2.6598999999999999</v>
      </c>
      <c r="EB92">
        <v>-15.326225000000001</v>
      </c>
      <c r="EC92">
        <v>415.08206250000001</v>
      </c>
      <c r="ED92">
        <v>429.53268750000001</v>
      </c>
      <c r="EE92">
        <v>2.6214881249999999</v>
      </c>
      <c r="EF92">
        <v>423.21674999999999</v>
      </c>
      <c r="EG92">
        <v>14.704025</v>
      </c>
      <c r="EH92">
        <v>1.7424299999999999</v>
      </c>
      <c r="EI92">
        <v>1.4787874999999999</v>
      </c>
      <c r="EJ92">
        <v>15.279681249999999</v>
      </c>
      <c r="EK92">
        <v>12.750568749999999</v>
      </c>
      <c r="EL92">
        <v>400.01299999999998</v>
      </c>
      <c r="EM92">
        <v>0.95003400000000005</v>
      </c>
      <c r="EN92">
        <v>4.9965875E-2</v>
      </c>
      <c r="EO92">
        <v>0</v>
      </c>
      <c r="EP92">
        <v>1923.65625</v>
      </c>
      <c r="EQ92">
        <v>8.4936600000000002</v>
      </c>
      <c r="ER92">
        <v>4369.6175000000003</v>
      </c>
      <c r="ES92">
        <v>3645.8325</v>
      </c>
      <c r="ET92">
        <v>39.081687500000001</v>
      </c>
      <c r="EU92">
        <v>42.125</v>
      </c>
      <c r="EV92">
        <v>40.773249999999997</v>
      </c>
      <c r="EW92">
        <v>42.061999999999998</v>
      </c>
      <c r="EX92">
        <v>41.625</v>
      </c>
      <c r="EY92">
        <v>371.95625000000001</v>
      </c>
      <c r="EZ92">
        <v>19.559999999999999</v>
      </c>
      <c r="FA92">
        <v>0</v>
      </c>
      <c r="FB92">
        <v>298.60000014305098</v>
      </c>
      <c r="FC92">
        <v>0</v>
      </c>
      <c r="FD92">
        <v>1923.66384615385</v>
      </c>
      <c r="FE92">
        <v>0.44376068273893099</v>
      </c>
      <c r="FF92">
        <v>0.51726492835798199</v>
      </c>
      <c r="FG92">
        <v>4369.66423076923</v>
      </c>
      <c r="FH92">
        <v>15</v>
      </c>
      <c r="FI92">
        <v>1559774694.0999999</v>
      </c>
      <c r="FJ92" t="s">
        <v>728</v>
      </c>
      <c r="FK92">
        <v>1559774686.0999999</v>
      </c>
      <c r="FL92">
        <v>1559774694.0999999</v>
      </c>
      <c r="FM92">
        <v>75</v>
      </c>
      <c r="FN92">
        <v>-6.4000000000000001E-2</v>
      </c>
      <c r="FO92">
        <v>1E-3</v>
      </c>
      <c r="FP92">
        <v>1.083</v>
      </c>
      <c r="FQ92">
        <v>5.0999999999999997E-2</v>
      </c>
      <c r="FR92">
        <v>423</v>
      </c>
      <c r="FS92">
        <v>15</v>
      </c>
      <c r="FT92">
        <v>0.12</v>
      </c>
      <c r="FU92">
        <v>0.02</v>
      </c>
      <c r="FV92">
        <v>-15.324709523809499</v>
      </c>
      <c r="FW92">
        <v>8.8394805194791107E-2</v>
      </c>
      <c r="FX92">
        <v>3.1955443753569103E-2</v>
      </c>
      <c r="FY92">
        <v>1</v>
      </c>
      <c r="FZ92">
        <v>407.88767424984599</v>
      </c>
      <c r="GA92">
        <v>0.19473550741760701</v>
      </c>
      <c r="GB92">
        <v>2.5958438692524798E-2</v>
      </c>
      <c r="GC92">
        <v>1</v>
      </c>
      <c r="GD92">
        <v>2.6206485714285699</v>
      </c>
      <c r="GE92">
        <v>3.4597402597223199E-4</v>
      </c>
      <c r="GF92">
        <v>3.5986879695301798E-3</v>
      </c>
      <c r="GG92">
        <v>1</v>
      </c>
      <c r="GH92">
        <v>3</v>
      </c>
      <c r="GI92">
        <v>3</v>
      </c>
      <c r="GJ92" t="s">
        <v>432</v>
      </c>
      <c r="GK92">
        <v>2.9675500000000001</v>
      </c>
      <c r="GL92">
        <v>2.8428499999999999</v>
      </c>
      <c r="GM92">
        <v>9.9681900000000004E-2</v>
      </c>
      <c r="GN92">
        <v>0.10215299999999999</v>
      </c>
      <c r="GO92">
        <v>9.0662300000000001E-2</v>
      </c>
      <c r="GP92">
        <v>8.0080499999999999E-2</v>
      </c>
      <c r="GQ92">
        <v>31305</v>
      </c>
      <c r="GR92">
        <v>26928.7</v>
      </c>
      <c r="GS92">
        <v>31970.2</v>
      </c>
      <c r="GT92">
        <v>28501</v>
      </c>
      <c r="GU92">
        <v>43975.8</v>
      </c>
      <c r="GV92">
        <v>40068.800000000003</v>
      </c>
      <c r="GW92">
        <v>49784.9</v>
      </c>
      <c r="GX92">
        <v>44866.6</v>
      </c>
      <c r="GY92">
        <v>1.9848699999999999</v>
      </c>
      <c r="GZ92">
        <v>1.98848</v>
      </c>
      <c r="HA92">
        <v>6.09122E-2</v>
      </c>
      <c r="HB92">
        <v>0</v>
      </c>
      <c r="HC92">
        <v>21.345600000000001</v>
      </c>
      <c r="HD92">
        <v>999.9</v>
      </c>
      <c r="HE92">
        <v>51.404000000000003</v>
      </c>
      <c r="HF92">
        <v>26.303999999999998</v>
      </c>
      <c r="HG92">
        <v>17.561</v>
      </c>
      <c r="HH92">
        <v>63.052700000000002</v>
      </c>
      <c r="HI92">
        <v>31.674700000000001</v>
      </c>
      <c r="HJ92">
        <v>1</v>
      </c>
      <c r="HK92">
        <v>4.9796699999999998E-4</v>
      </c>
      <c r="HL92">
        <v>0.60440899999999997</v>
      </c>
      <c r="HM92">
        <v>20.294</v>
      </c>
      <c r="HN92">
        <v>5.2355600000000004</v>
      </c>
      <c r="HO92">
        <v>12.0579</v>
      </c>
      <c r="HP92">
        <v>4.9837499999999997</v>
      </c>
      <c r="HQ92">
        <v>3.2869999999999999</v>
      </c>
      <c r="HR92">
        <v>9999</v>
      </c>
      <c r="HS92">
        <v>9999</v>
      </c>
      <c r="HT92">
        <v>999.9</v>
      </c>
      <c r="HU92">
        <v>9999</v>
      </c>
      <c r="HV92">
        <v>1.8731599999999999</v>
      </c>
      <c r="HW92">
        <v>1.8792500000000001</v>
      </c>
      <c r="HX92">
        <v>1.8714900000000001</v>
      </c>
      <c r="HY92">
        <v>1.8710800000000001</v>
      </c>
      <c r="HZ92">
        <v>1.8711100000000001</v>
      </c>
      <c r="IA92">
        <v>1.87226</v>
      </c>
      <c r="IB92">
        <v>1.8741699999999999</v>
      </c>
      <c r="IC92">
        <v>1.87538</v>
      </c>
      <c r="ID92">
        <v>5</v>
      </c>
      <c r="IE92">
        <v>0</v>
      </c>
      <c r="IF92">
        <v>0</v>
      </c>
      <c r="IG92">
        <v>0</v>
      </c>
      <c r="IH92" t="s">
        <v>433</v>
      </c>
      <c r="II92" t="s">
        <v>434</v>
      </c>
      <c r="IJ92" t="s">
        <v>435</v>
      </c>
      <c r="IK92" t="s">
        <v>435</v>
      </c>
      <c r="IL92" t="s">
        <v>435</v>
      </c>
      <c r="IM92" t="s">
        <v>435</v>
      </c>
      <c r="IN92">
        <v>0</v>
      </c>
      <c r="IO92">
        <v>100</v>
      </c>
      <c r="IP92">
        <v>100</v>
      </c>
      <c r="IQ92">
        <v>1.083</v>
      </c>
      <c r="IR92">
        <v>5.0999999999999997E-2</v>
      </c>
      <c r="IS92">
        <v>1.14670000000007</v>
      </c>
      <c r="IT92">
        <v>0</v>
      </c>
      <c r="IU92">
        <v>0</v>
      </c>
      <c r="IV92">
        <v>0</v>
      </c>
      <c r="IW92">
        <v>4.9590909090909498E-2</v>
      </c>
      <c r="IX92">
        <v>0</v>
      </c>
      <c r="IY92">
        <v>0</v>
      </c>
      <c r="IZ92">
        <v>0</v>
      </c>
      <c r="JA92">
        <v>-1</v>
      </c>
      <c r="JB92">
        <v>-1</v>
      </c>
      <c r="JC92">
        <v>-1</v>
      </c>
      <c r="JD92">
        <v>-1</v>
      </c>
      <c r="JE92">
        <v>4.7</v>
      </c>
      <c r="JF92">
        <v>4.5</v>
      </c>
      <c r="JG92">
        <v>0.159912</v>
      </c>
      <c r="JH92">
        <v>4.99878</v>
      </c>
      <c r="JI92">
        <v>1.39893</v>
      </c>
      <c r="JJ92">
        <v>2.2680699999999998</v>
      </c>
      <c r="JK92">
        <v>1.5478499999999999</v>
      </c>
      <c r="JL92">
        <v>2.3168899999999999</v>
      </c>
      <c r="JM92">
        <v>30.523099999999999</v>
      </c>
      <c r="JN92">
        <v>24.253900000000002</v>
      </c>
      <c r="JO92">
        <v>2</v>
      </c>
      <c r="JP92">
        <v>481.35399999999998</v>
      </c>
      <c r="JQ92">
        <v>515.35599999999999</v>
      </c>
      <c r="JR92">
        <v>22.0001</v>
      </c>
      <c r="JS92">
        <v>27.0458</v>
      </c>
      <c r="JT92">
        <v>30.0001</v>
      </c>
      <c r="JU92">
        <v>27.378299999999999</v>
      </c>
      <c r="JV92">
        <v>27.392199999999999</v>
      </c>
      <c r="JW92">
        <v>-1</v>
      </c>
      <c r="JX92">
        <v>25.401299999999999</v>
      </c>
      <c r="JY92">
        <v>58.698799999999999</v>
      </c>
      <c r="JZ92">
        <v>22</v>
      </c>
      <c r="KA92">
        <v>400</v>
      </c>
      <c r="KB92">
        <v>14.7347</v>
      </c>
      <c r="KC92">
        <v>102.24299999999999</v>
      </c>
      <c r="KD92">
        <v>103.04</v>
      </c>
    </row>
    <row r="93" spans="1:290" x14ac:dyDescent="0.35">
      <c r="A93">
        <v>75</v>
      </c>
      <c r="B93">
        <v>1559774964.0999999</v>
      </c>
      <c r="C93">
        <v>24001.0999999046</v>
      </c>
      <c r="D93" t="s">
        <v>729</v>
      </c>
      <c r="E93" t="s">
        <v>730</v>
      </c>
      <c r="F93">
        <v>15</v>
      </c>
      <c r="G93">
        <v>1559774956.0999999</v>
      </c>
      <c r="H93">
        <f t="shared" si="50"/>
        <v>2.2196306148610542E-3</v>
      </c>
      <c r="I93">
        <f t="shared" si="51"/>
        <v>2.2196306148610541</v>
      </c>
      <c r="J93">
        <f t="shared" si="52"/>
        <v>11.871537710833806</v>
      </c>
      <c r="K93">
        <f t="shared" si="53"/>
        <v>407.27106666666702</v>
      </c>
      <c r="L93">
        <f t="shared" si="54"/>
        <v>302.13006833850818</v>
      </c>
      <c r="M93">
        <f t="shared" si="55"/>
        <v>30.414983844105503</v>
      </c>
      <c r="N93">
        <f t="shared" si="56"/>
        <v>40.999371499031568</v>
      </c>
      <c r="O93">
        <f t="shared" si="57"/>
        <v>0.19882070898668558</v>
      </c>
      <c r="P93">
        <f t="shared" si="58"/>
        <v>2.939398823588192</v>
      </c>
      <c r="Q93">
        <f t="shared" si="59"/>
        <v>0.19164031716155069</v>
      </c>
      <c r="R93">
        <f t="shared" si="60"/>
        <v>0.12039872315137465</v>
      </c>
      <c r="S93">
        <f t="shared" si="61"/>
        <v>77.17588490943325</v>
      </c>
      <c r="T93">
        <f t="shared" si="62"/>
        <v>23.366915447452708</v>
      </c>
      <c r="U93">
        <f t="shared" si="63"/>
        <v>23.366915447452708</v>
      </c>
      <c r="V93">
        <f t="shared" si="64"/>
        <v>2.8829534593814885</v>
      </c>
      <c r="W93">
        <f t="shared" si="65"/>
        <v>60.042097213914062</v>
      </c>
      <c r="X93">
        <f t="shared" si="66"/>
        <v>1.7437772479205076</v>
      </c>
      <c r="Y93">
        <f t="shared" si="67"/>
        <v>2.9042577272207732</v>
      </c>
      <c r="Z93">
        <f t="shared" si="68"/>
        <v>1.1391762114609809</v>
      </c>
      <c r="AA93">
        <f t="shared" si="69"/>
        <v>-97.88571011537249</v>
      </c>
      <c r="AB93">
        <f t="shared" si="70"/>
        <v>19.339205796691559</v>
      </c>
      <c r="AC93">
        <f t="shared" si="71"/>
        <v>1.3697733999857988</v>
      </c>
      <c r="AD93">
        <f t="shared" si="72"/>
        <v>-8.4600926187761161E-4</v>
      </c>
      <c r="AE93">
        <f t="shared" si="73"/>
        <v>11.804291665456489</v>
      </c>
      <c r="AF93">
        <f t="shared" si="74"/>
        <v>2.2193977887098133</v>
      </c>
      <c r="AG93">
        <f t="shared" si="75"/>
        <v>11.871537710833806</v>
      </c>
      <c r="AH93">
        <v>428.78702323819601</v>
      </c>
      <c r="AI93">
        <v>414.32920000000001</v>
      </c>
      <c r="AJ93">
        <v>1.3537838738346801E-3</v>
      </c>
      <c r="AK93">
        <v>67.0544630537686</v>
      </c>
      <c r="AL93">
        <f t="shared" si="76"/>
        <v>2.2196306148610541</v>
      </c>
      <c r="AM93">
        <v>14.705847761591301</v>
      </c>
      <c r="AN93">
        <v>17.321837575757598</v>
      </c>
      <c r="AO93">
        <v>-4.4600120146440799E-6</v>
      </c>
      <c r="AP93">
        <v>78.086318307232403</v>
      </c>
      <c r="AQ93">
        <v>11</v>
      </c>
      <c r="AR93">
        <v>2</v>
      </c>
      <c r="AS93">
        <f t="shared" si="77"/>
        <v>1</v>
      </c>
      <c r="AT93">
        <f t="shared" si="78"/>
        <v>0</v>
      </c>
      <c r="AU93">
        <f t="shared" si="79"/>
        <v>53804.44883903829</v>
      </c>
      <c r="AV93" t="s">
        <v>475</v>
      </c>
      <c r="AW93">
        <v>10180.799999999999</v>
      </c>
      <c r="AX93">
        <v>1165.95461538462</v>
      </c>
      <c r="AY93">
        <v>5702.59</v>
      </c>
      <c r="AZ93">
        <f t="shared" si="80"/>
        <v>0.79553946270297882</v>
      </c>
      <c r="BA93">
        <v>-1.5131041934509299</v>
      </c>
      <c r="BB93" t="s">
        <v>731</v>
      </c>
      <c r="BC93">
        <v>10173.799999999999</v>
      </c>
      <c r="BD93">
        <v>1926.0347999999999</v>
      </c>
      <c r="BE93">
        <v>3249.45</v>
      </c>
      <c r="BF93">
        <f t="shared" si="81"/>
        <v>0.4072736001477173</v>
      </c>
      <c r="BG93">
        <v>0.5</v>
      </c>
      <c r="BH93">
        <f t="shared" si="82"/>
        <v>336.59688245471659</v>
      </c>
      <c r="BI93">
        <f t="shared" si="83"/>
        <v>11.871537710833806</v>
      </c>
      <c r="BJ93">
        <f t="shared" si="84"/>
        <v>68.543512057915223</v>
      </c>
      <c r="BK93">
        <f t="shared" si="85"/>
        <v>3.9764604492691383E-2</v>
      </c>
      <c r="BL93">
        <f t="shared" si="86"/>
        <v>0.75494006678053227</v>
      </c>
      <c r="BM93">
        <f t="shared" si="87"/>
        <v>1010.0481733652597</v>
      </c>
      <c r="BN93" t="s">
        <v>430</v>
      </c>
      <c r="BO93">
        <v>0</v>
      </c>
      <c r="BP93">
        <f t="shared" si="88"/>
        <v>1010.0481733652597</v>
      </c>
      <c r="BQ93">
        <f t="shared" si="89"/>
        <v>0.68916334353036368</v>
      </c>
      <c r="BR93">
        <f t="shared" si="90"/>
        <v>0.59096817027641768</v>
      </c>
      <c r="BS93">
        <f t="shared" si="91"/>
        <v>0.52277424275177342</v>
      </c>
      <c r="BT93">
        <f t="shared" si="92"/>
        <v>0.63518988799886722</v>
      </c>
      <c r="BU93">
        <f t="shared" si="93"/>
        <v>0.54073995197389657</v>
      </c>
      <c r="BV93">
        <f t="shared" si="94"/>
        <v>0.30991460845084706</v>
      </c>
      <c r="BW93">
        <f t="shared" si="95"/>
        <v>0.69008539154915294</v>
      </c>
      <c r="DF93">
        <f t="shared" si="96"/>
        <v>400.012</v>
      </c>
      <c r="DG93">
        <f t="shared" si="97"/>
        <v>336.59688245471659</v>
      </c>
      <c r="DH93">
        <f t="shared" si="98"/>
        <v>0.84146696212792771</v>
      </c>
      <c r="DI93">
        <f t="shared" si="99"/>
        <v>0.19293392425585545</v>
      </c>
      <c r="DJ93">
        <v>1559774956.0999999</v>
      </c>
      <c r="DK93">
        <v>407.27106666666702</v>
      </c>
      <c r="DL93">
        <v>422.51240000000001</v>
      </c>
      <c r="DM93">
        <v>17.3219733333333</v>
      </c>
      <c r="DN93">
        <v>14.706286666666699</v>
      </c>
      <c r="DO93">
        <v>406.13106666666698</v>
      </c>
      <c r="DP93">
        <v>17.2719733333333</v>
      </c>
      <c r="DQ93">
        <v>500.27859999999998</v>
      </c>
      <c r="DR93">
        <v>100.56853333333299</v>
      </c>
      <c r="DS93">
        <v>9.99767933333333E-2</v>
      </c>
      <c r="DT93">
        <v>23.488953333333299</v>
      </c>
      <c r="DU93">
        <v>22.360953333333299</v>
      </c>
      <c r="DV93">
        <v>999.9</v>
      </c>
      <c r="DW93">
        <v>0</v>
      </c>
      <c r="DX93">
        <v>0</v>
      </c>
      <c r="DY93">
        <v>9999.4026666666705</v>
      </c>
      <c r="DZ93">
        <v>0</v>
      </c>
      <c r="EA93">
        <v>2.6598999999999999</v>
      </c>
      <c r="EB93">
        <v>-15.298553333333301</v>
      </c>
      <c r="EC93">
        <v>414.3922</v>
      </c>
      <c r="ED93">
        <v>428.81866666666701</v>
      </c>
      <c r="EE93">
        <v>2.6164946666666702</v>
      </c>
      <c r="EF93">
        <v>422.51240000000001</v>
      </c>
      <c r="EG93">
        <v>14.706286666666699</v>
      </c>
      <c r="EH93">
        <v>1.74212533333333</v>
      </c>
      <c r="EI93">
        <v>1.478988</v>
      </c>
      <c r="EJ93">
        <v>15.2769666666667</v>
      </c>
      <c r="EK93">
        <v>12.752653333333299</v>
      </c>
      <c r="EL93">
        <v>400.012</v>
      </c>
      <c r="EM93">
        <v>0.95003346666666699</v>
      </c>
      <c r="EN93">
        <v>4.9966366666666699E-2</v>
      </c>
      <c r="EO93">
        <v>0</v>
      </c>
      <c r="EP93">
        <v>1925.9680000000001</v>
      </c>
      <c r="EQ93">
        <v>8.4936600000000002</v>
      </c>
      <c r="ER93">
        <v>4371.95</v>
      </c>
      <c r="ES93">
        <v>3645.8226666666701</v>
      </c>
      <c r="ET93">
        <v>39.070399999999999</v>
      </c>
      <c r="EU93">
        <v>42.125</v>
      </c>
      <c r="EV93">
        <v>40.770666666666699</v>
      </c>
      <c r="EW93">
        <v>42.061999999999998</v>
      </c>
      <c r="EX93">
        <v>41.625</v>
      </c>
      <c r="EY93">
        <v>371.95666666666699</v>
      </c>
      <c r="EZ93">
        <v>19.559999999999999</v>
      </c>
      <c r="FA93">
        <v>0</v>
      </c>
      <c r="FB93">
        <v>299</v>
      </c>
      <c r="FC93">
        <v>0</v>
      </c>
      <c r="FD93">
        <v>1926.0347999999999</v>
      </c>
      <c r="FE93">
        <v>2.2392307766264499</v>
      </c>
      <c r="FF93">
        <v>4.8215384793875096</v>
      </c>
      <c r="FG93">
        <v>4371.8036000000002</v>
      </c>
      <c r="FH93">
        <v>15</v>
      </c>
      <c r="FI93">
        <v>1559774991</v>
      </c>
      <c r="FJ93" t="s">
        <v>732</v>
      </c>
      <c r="FK93">
        <v>1559774984</v>
      </c>
      <c r="FL93">
        <v>1559774991</v>
      </c>
      <c r="FM93">
        <v>76</v>
      </c>
      <c r="FN93">
        <v>5.7000000000000002E-2</v>
      </c>
      <c r="FO93">
        <v>-1E-3</v>
      </c>
      <c r="FP93">
        <v>1.1399999999999999</v>
      </c>
      <c r="FQ93">
        <v>0.05</v>
      </c>
      <c r="FR93">
        <v>422</v>
      </c>
      <c r="FS93">
        <v>15</v>
      </c>
      <c r="FT93">
        <v>0.14000000000000001</v>
      </c>
      <c r="FU93">
        <v>0.04</v>
      </c>
      <c r="FV93">
        <v>-15.3056</v>
      </c>
      <c r="FW93">
        <v>-2.9018181818188198E-2</v>
      </c>
      <c r="FX93">
        <v>3.2462344485939501E-2</v>
      </c>
      <c r="FY93">
        <v>1</v>
      </c>
      <c r="FZ93">
        <v>407.22348672216702</v>
      </c>
      <c r="GA93">
        <v>-0.558177012725112</v>
      </c>
      <c r="GB93">
        <v>5.1029464936569097E-2</v>
      </c>
      <c r="GC93">
        <v>1</v>
      </c>
      <c r="GD93">
        <v>2.6161242857142901</v>
      </c>
      <c r="GE93">
        <v>7.0301298701304499E-3</v>
      </c>
      <c r="GF93">
        <v>1.02237618381125E-3</v>
      </c>
      <c r="GG93">
        <v>1</v>
      </c>
      <c r="GH93">
        <v>3</v>
      </c>
      <c r="GI93">
        <v>3</v>
      </c>
      <c r="GJ93" t="s">
        <v>432</v>
      </c>
      <c r="GK93">
        <v>2.9672299999999998</v>
      </c>
      <c r="GL93">
        <v>2.8428300000000002</v>
      </c>
      <c r="GM93">
        <v>9.9541099999999993E-2</v>
      </c>
      <c r="GN93">
        <v>0.10202</v>
      </c>
      <c r="GO93">
        <v>9.0658900000000001E-2</v>
      </c>
      <c r="GP93">
        <v>8.0083799999999997E-2</v>
      </c>
      <c r="GQ93">
        <v>31308.400000000001</v>
      </c>
      <c r="GR93">
        <v>26933.1</v>
      </c>
      <c r="GS93">
        <v>31968.6</v>
      </c>
      <c r="GT93">
        <v>28501.3</v>
      </c>
      <c r="GU93">
        <v>43974</v>
      </c>
      <c r="GV93">
        <v>40069.4</v>
      </c>
      <c r="GW93">
        <v>49782.7</v>
      </c>
      <c r="GX93">
        <v>44867.5</v>
      </c>
      <c r="GY93">
        <v>1.9849000000000001</v>
      </c>
      <c r="GZ93">
        <v>1.9885299999999999</v>
      </c>
      <c r="HA93">
        <v>6.14151E-2</v>
      </c>
      <c r="HB93">
        <v>0</v>
      </c>
      <c r="HC93">
        <v>21.355699999999999</v>
      </c>
      <c r="HD93">
        <v>999.9</v>
      </c>
      <c r="HE93">
        <v>51.502000000000002</v>
      </c>
      <c r="HF93">
        <v>26.294</v>
      </c>
      <c r="HG93">
        <v>17.583200000000001</v>
      </c>
      <c r="HH93">
        <v>62.962800000000001</v>
      </c>
      <c r="HI93">
        <v>32.564100000000003</v>
      </c>
      <c r="HJ93">
        <v>1</v>
      </c>
      <c r="HK93">
        <v>-3.8109800000000002E-4</v>
      </c>
      <c r="HL93">
        <v>0.55767699999999998</v>
      </c>
      <c r="HM93">
        <v>20.293800000000001</v>
      </c>
      <c r="HN93">
        <v>5.2352600000000002</v>
      </c>
      <c r="HO93">
        <v>12.057700000000001</v>
      </c>
      <c r="HP93">
        <v>4.9837499999999997</v>
      </c>
      <c r="HQ93">
        <v>3.28695</v>
      </c>
      <c r="HR93">
        <v>9999</v>
      </c>
      <c r="HS93">
        <v>9999</v>
      </c>
      <c r="HT93">
        <v>999.9</v>
      </c>
      <c r="HU93">
        <v>9999</v>
      </c>
      <c r="HV93">
        <v>1.8730899999999999</v>
      </c>
      <c r="HW93">
        <v>1.87913</v>
      </c>
      <c r="HX93">
        <v>1.8714900000000001</v>
      </c>
      <c r="HY93">
        <v>1.87103</v>
      </c>
      <c r="HZ93">
        <v>1.87104</v>
      </c>
      <c r="IA93">
        <v>1.87225</v>
      </c>
      <c r="IB93">
        <v>1.8741000000000001</v>
      </c>
      <c r="IC93">
        <v>1.87531</v>
      </c>
      <c r="ID93">
        <v>5</v>
      </c>
      <c r="IE93">
        <v>0</v>
      </c>
      <c r="IF93">
        <v>0</v>
      </c>
      <c r="IG93">
        <v>0</v>
      </c>
      <c r="IH93" t="s">
        <v>433</v>
      </c>
      <c r="II93" t="s">
        <v>434</v>
      </c>
      <c r="IJ93" t="s">
        <v>435</v>
      </c>
      <c r="IK93" t="s">
        <v>435</v>
      </c>
      <c r="IL93" t="s">
        <v>435</v>
      </c>
      <c r="IM93" t="s">
        <v>435</v>
      </c>
      <c r="IN93">
        <v>0</v>
      </c>
      <c r="IO93">
        <v>100</v>
      </c>
      <c r="IP93">
        <v>100</v>
      </c>
      <c r="IQ93">
        <v>1.1399999999999999</v>
      </c>
      <c r="IR93">
        <v>0.05</v>
      </c>
      <c r="IS93">
        <v>1.0826999999999301</v>
      </c>
      <c r="IT93">
        <v>0</v>
      </c>
      <c r="IU93">
        <v>0</v>
      </c>
      <c r="IV93">
        <v>0</v>
      </c>
      <c r="IW93">
        <v>5.08199999999999E-2</v>
      </c>
      <c r="IX93">
        <v>0</v>
      </c>
      <c r="IY93">
        <v>0</v>
      </c>
      <c r="IZ93">
        <v>0</v>
      </c>
      <c r="JA93">
        <v>-1</v>
      </c>
      <c r="JB93">
        <v>-1</v>
      </c>
      <c r="JC93">
        <v>-1</v>
      </c>
      <c r="JD93">
        <v>-1</v>
      </c>
      <c r="JE93">
        <v>4.5999999999999996</v>
      </c>
      <c r="JF93">
        <v>4.5</v>
      </c>
      <c r="JG93">
        <v>0.159912</v>
      </c>
      <c r="JH93">
        <v>4.99878</v>
      </c>
      <c r="JI93">
        <v>1.39893</v>
      </c>
      <c r="JJ93">
        <v>2.2680699999999998</v>
      </c>
      <c r="JK93">
        <v>1.5490699999999999</v>
      </c>
      <c r="JL93">
        <v>2.3156699999999999</v>
      </c>
      <c r="JM93">
        <v>30.544599999999999</v>
      </c>
      <c r="JN93">
        <v>24.253900000000002</v>
      </c>
      <c r="JO93">
        <v>2</v>
      </c>
      <c r="JP93">
        <v>481.30599999999998</v>
      </c>
      <c r="JQ93">
        <v>515.30200000000002</v>
      </c>
      <c r="JR93">
        <v>21.9998</v>
      </c>
      <c r="JS93">
        <v>27.029800000000002</v>
      </c>
      <c r="JT93">
        <v>30.0001</v>
      </c>
      <c r="JU93">
        <v>27.370799999999999</v>
      </c>
      <c r="JV93">
        <v>27.382999999999999</v>
      </c>
      <c r="JW93">
        <v>-1</v>
      </c>
      <c r="JX93">
        <v>25.6876</v>
      </c>
      <c r="JY93">
        <v>58.941200000000002</v>
      </c>
      <c r="JZ93">
        <v>22</v>
      </c>
      <c r="KA93">
        <v>400</v>
      </c>
      <c r="KB93">
        <v>14.7403</v>
      </c>
      <c r="KC93">
        <v>102.239</v>
      </c>
      <c r="KD93">
        <v>103.042</v>
      </c>
    </row>
    <row r="94" spans="1:290" x14ac:dyDescent="0.35">
      <c r="A94">
        <v>76</v>
      </c>
      <c r="B94">
        <v>1559775265</v>
      </c>
      <c r="C94">
        <v>24302</v>
      </c>
      <c r="D94" t="s">
        <v>733</v>
      </c>
      <c r="E94" t="s">
        <v>734</v>
      </c>
      <c r="F94">
        <v>15</v>
      </c>
      <c r="G94">
        <v>1559775257</v>
      </c>
      <c r="H94">
        <f t="shared" si="50"/>
        <v>2.2032322137082176E-3</v>
      </c>
      <c r="I94">
        <f t="shared" si="51"/>
        <v>2.2032322137082176</v>
      </c>
      <c r="J94">
        <f t="shared" si="52"/>
        <v>11.73576410604082</v>
      </c>
      <c r="K94">
        <f t="shared" si="53"/>
        <v>406.2242</v>
      </c>
      <c r="L94">
        <f t="shared" si="54"/>
        <v>301.68139384721366</v>
      </c>
      <c r="M94">
        <f t="shared" si="55"/>
        <v>30.369527306008717</v>
      </c>
      <c r="N94">
        <f t="shared" si="56"/>
        <v>40.893595647166528</v>
      </c>
      <c r="O94">
        <f t="shared" si="57"/>
        <v>0.19765874238274911</v>
      </c>
      <c r="P94">
        <f t="shared" si="58"/>
        <v>2.9399774039338169</v>
      </c>
      <c r="Q94">
        <f t="shared" si="59"/>
        <v>0.1905617650540157</v>
      </c>
      <c r="R94">
        <f t="shared" si="60"/>
        <v>0.11971750875008877</v>
      </c>
      <c r="S94">
        <f t="shared" si="61"/>
        <v>77.175676030828058</v>
      </c>
      <c r="T94">
        <f t="shared" si="62"/>
        <v>23.367937063436038</v>
      </c>
      <c r="U94">
        <f t="shared" si="63"/>
        <v>23.367937063436038</v>
      </c>
      <c r="V94">
        <f t="shared" si="64"/>
        <v>2.8831312349364993</v>
      </c>
      <c r="W94">
        <f t="shared" si="65"/>
        <v>60.130318180910301</v>
      </c>
      <c r="X94">
        <f t="shared" si="66"/>
        <v>1.745996136497217</v>
      </c>
      <c r="Y94">
        <f t="shared" si="67"/>
        <v>2.9036868410443932</v>
      </c>
      <c r="Z94">
        <f t="shared" si="68"/>
        <v>1.1371350984392823</v>
      </c>
      <c r="AA94">
        <f t="shared" si="69"/>
        <v>-97.162540624532397</v>
      </c>
      <c r="AB94">
        <f t="shared" si="70"/>
        <v>18.664376056156819</v>
      </c>
      <c r="AC94">
        <f t="shared" si="71"/>
        <v>1.3217008599802265</v>
      </c>
      <c r="AD94">
        <f t="shared" si="72"/>
        <v>-7.87677567295475E-4</v>
      </c>
      <c r="AE94">
        <f t="shared" si="73"/>
        <v>11.730932373803103</v>
      </c>
      <c r="AF94">
        <f t="shared" si="74"/>
        <v>2.2063756697527022</v>
      </c>
      <c r="AG94">
        <f t="shared" si="75"/>
        <v>11.73576410604082</v>
      </c>
      <c r="AH94">
        <v>427.65022980347101</v>
      </c>
      <c r="AI94">
        <v>413.36979393939401</v>
      </c>
      <c r="AJ94">
        <v>-9.8287186782127205E-4</v>
      </c>
      <c r="AK94">
        <v>67.050062683830006</v>
      </c>
      <c r="AL94">
        <f t="shared" si="76"/>
        <v>2.2032322137082176</v>
      </c>
      <c r="AM94">
        <v>14.7444168425712</v>
      </c>
      <c r="AN94">
        <v>17.341054545454501</v>
      </c>
      <c r="AO94">
        <v>-5.3644678954889398E-6</v>
      </c>
      <c r="AP94">
        <v>78.053699794229402</v>
      </c>
      <c r="AQ94">
        <v>11</v>
      </c>
      <c r="AR94">
        <v>2</v>
      </c>
      <c r="AS94">
        <f t="shared" si="77"/>
        <v>1</v>
      </c>
      <c r="AT94">
        <f t="shared" si="78"/>
        <v>0</v>
      </c>
      <c r="AU94">
        <f t="shared" si="79"/>
        <v>53822.010418326696</v>
      </c>
      <c r="AV94" t="s">
        <v>475</v>
      </c>
      <c r="AW94">
        <v>10180.799999999999</v>
      </c>
      <c r="AX94">
        <v>1165.95461538462</v>
      </c>
      <c r="AY94">
        <v>5702.59</v>
      </c>
      <c r="AZ94">
        <f t="shared" si="80"/>
        <v>0.79553946270297882</v>
      </c>
      <c r="BA94">
        <v>-1.5131041934509299</v>
      </c>
      <c r="BB94" t="s">
        <v>735</v>
      </c>
      <c r="BC94">
        <v>10176</v>
      </c>
      <c r="BD94">
        <v>1930.32</v>
      </c>
      <c r="BE94">
        <v>3241.23</v>
      </c>
      <c r="BF94">
        <f t="shared" si="81"/>
        <v>0.40444831128923286</v>
      </c>
      <c r="BG94">
        <v>0.5</v>
      </c>
      <c r="BH94">
        <f t="shared" si="82"/>
        <v>336.59593368208095</v>
      </c>
      <c r="BI94">
        <f t="shared" si="83"/>
        <v>11.73576410604082</v>
      </c>
      <c r="BJ94">
        <f t="shared" si="84"/>
        <v>68.06782848227013</v>
      </c>
      <c r="BK94">
        <f t="shared" si="85"/>
        <v>3.9361343895513219E-2</v>
      </c>
      <c r="BL94">
        <f t="shared" si="86"/>
        <v>0.75939072512595529</v>
      </c>
      <c r="BM94">
        <f t="shared" si="87"/>
        <v>1009.2525746697536</v>
      </c>
      <c r="BN94" t="s">
        <v>430</v>
      </c>
      <c r="BO94">
        <v>0</v>
      </c>
      <c r="BP94">
        <f t="shared" si="88"/>
        <v>1009.2525746697536</v>
      </c>
      <c r="BQ94">
        <f t="shared" si="89"/>
        <v>0.68862050065260605</v>
      </c>
      <c r="BR94">
        <f t="shared" si="90"/>
        <v>0.58733120914340609</v>
      </c>
      <c r="BS94">
        <f t="shared" si="91"/>
        <v>0.52443704275679837</v>
      </c>
      <c r="BT94">
        <f t="shared" si="92"/>
        <v>0.63168002170611048</v>
      </c>
      <c r="BU94">
        <f t="shared" si="93"/>
        <v>0.54255186748023754</v>
      </c>
      <c r="BV94">
        <f t="shared" si="94"/>
        <v>0.30708148649544226</v>
      </c>
      <c r="BW94">
        <f t="shared" si="95"/>
        <v>0.69291851350455769</v>
      </c>
      <c r="DF94">
        <f t="shared" si="96"/>
        <v>400.01086666666703</v>
      </c>
      <c r="DG94">
        <f t="shared" si="97"/>
        <v>336.59593368208095</v>
      </c>
      <c r="DH94">
        <f t="shared" si="98"/>
        <v>0.84146697435239837</v>
      </c>
      <c r="DI94">
        <f t="shared" si="99"/>
        <v>0.19293394870479683</v>
      </c>
      <c r="DJ94">
        <v>1559775257</v>
      </c>
      <c r="DK94">
        <v>406.2242</v>
      </c>
      <c r="DL94">
        <v>421.368533333333</v>
      </c>
      <c r="DM94">
        <v>17.344180000000001</v>
      </c>
      <c r="DN94">
        <v>14.743880000000001</v>
      </c>
      <c r="DO94">
        <v>405.0822</v>
      </c>
      <c r="DP94">
        <v>17.292179999999998</v>
      </c>
      <c r="DQ94">
        <v>500.27486666666698</v>
      </c>
      <c r="DR94">
        <v>100.567533333333</v>
      </c>
      <c r="DS94">
        <v>0.10001834666666699</v>
      </c>
      <c r="DT94">
        <v>23.485693333333298</v>
      </c>
      <c r="DU94">
        <v>22.349766666666699</v>
      </c>
      <c r="DV94">
        <v>999.9</v>
      </c>
      <c r="DW94">
        <v>0</v>
      </c>
      <c r="DX94">
        <v>0</v>
      </c>
      <c r="DY94">
        <v>10002.794666666699</v>
      </c>
      <c r="DZ94">
        <v>0</v>
      </c>
      <c r="EA94">
        <v>2.6089646666666702</v>
      </c>
      <c r="EB94">
        <v>-15.14648</v>
      </c>
      <c r="EC94">
        <v>413.39100000000002</v>
      </c>
      <c r="ED94">
        <v>427.67399999999998</v>
      </c>
      <c r="EE94">
        <v>2.5981126666666698</v>
      </c>
      <c r="EF94">
        <v>421.368533333333</v>
      </c>
      <c r="EG94">
        <v>14.743880000000001</v>
      </c>
      <c r="EH94">
        <v>1.7440406666666699</v>
      </c>
      <c r="EI94">
        <v>1.48275466666667</v>
      </c>
      <c r="EJ94">
        <v>15.2940666666667</v>
      </c>
      <c r="EK94">
        <v>12.79148</v>
      </c>
      <c r="EL94">
        <v>400.01086666666703</v>
      </c>
      <c r="EM94">
        <v>0.95003346666666699</v>
      </c>
      <c r="EN94">
        <v>4.9966633333333302E-2</v>
      </c>
      <c r="EO94">
        <v>0</v>
      </c>
      <c r="EP94">
        <v>1930.3146666666701</v>
      </c>
      <c r="EQ94">
        <v>8.4936600000000002</v>
      </c>
      <c r="ER94">
        <v>4381.4633333333304</v>
      </c>
      <c r="ES94">
        <v>3645.8153333333298</v>
      </c>
      <c r="ET94">
        <v>39.070399999999999</v>
      </c>
      <c r="EU94">
        <v>42.125</v>
      </c>
      <c r="EV94">
        <v>40.7665333333333</v>
      </c>
      <c r="EW94">
        <v>42.061999999999998</v>
      </c>
      <c r="EX94">
        <v>41.625</v>
      </c>
      <c r="EY94">
        <v>371.95333333333298</v>
      </c>
      <c r="EZ94">
        <v>19.559999999999999</v>
      </c>
      <c r="FA94">
        <v>0</v>
      </c>
      <c r="FB94">
        <v>300</v>
      </c>
      <c r="FC94">
        <v>0</v>
      </c>
      <c r="FD94">
        <v>1930.32</v>
      </c>
      <c r="FE94">
        <v>-0.16076924636023801</v>
      </c>
      <c r="FF94">
        <v>-1.96538456972347</v>
      </c>
      <c r="FG94">
        <v>4381.4840000000004</v>
      </c>
      <c r="FH94">
        <v>15</v>
      </c>
      <c r="FI94">
        <v>1559775291</v>
      </c>
      <c r="FJ94" t="s">
        <v>736</v>
      </c>
      <c r="FK94">
        <v>1559775285</v>
      </c>
      <c r="FL94">
        <v>1559775291</v>
      </c>
      <c r="FM94">
        <v>77</v>
      </c>
      <c r="FN94">
        <v>3.0000000000000001E-3</v>
      </c>
      <c r="FO94">
        <v>2E-3</v>
      </c>
      <c r="FP94">
        <v>1.1419999999999999</v>
      </c>
      <c r="FQ94">
        <v>5.1999999999999998E-2</v>
      </c>
      <c r="FR94">
        <v>421</v>
      </c>
      <c r="FS94">
        <v>15</v>
      </c>
      <c r="FT94">
        <v>0.1</v>
      </c>
      <c r="FU94">
        <v>0.02</v>
      </c>
      <c r="FV94">
        <v>-15.139742857142901</v>
      </c>
      <c r="FW94">
        <v>-5.4615584415604199E-2</v>
      </c>
      <c r="FX94">
        <v>3.1176571964470101E-2</v>
      </c>
      <c r="FY94">
        <v>1</v>
      </c>
      <c r="FZ94">
        <v>406.23054941694102</v>
      </c>
      <c r="GA94">
        <v>-0.22508808651714099</v>
      </c>
      <c r="GB94">
        <v>2.6248749696448501E-2</v>
      </c>
      <c r="GC94">
        <v>1</v>
      </c>
      <c r="GD94">
        <v>2.5985752380952398</v>
      </c>
      <c r="GE94">
        <v>-6.1371428571444396E-3</v>
      </c>
      <c r="GF94">
        <v>1.44645912176241E-3</v>
      </c>
      <c r="GG94">
        <v>1</v>
      </c>
      <c r="GH94">
        <v>3</v>
      </c>
      <c r="GI94">
        <v>3</v>
      </c>
      <c r="GJ94" t="s">
        <v>432</v>
      </c>
      <c r="GK94">
        <v>2.9671400000000001</v>
      </c>
      <c r="GL94">
        <v>2.8430200000000001</v>
      </c>
      <c r="GM94">
        <v>9.9347599999999994E-2</v>
      </c>
      <c r="GN94">
        <v>0.101816</v>
      </c>
      <c r="GO94">
        <v>9.0755500000000003E-2</v>
      </c>
      <c r="GP94">
        <v>8.0237799999999998E-2</v>
      </c>
      <c r="GQ94">
        <v>31314.7</v>
      </c>
      <c r="GR94">
        <v>26940.5</v>
      </c>
      <c r="GS94">
        <v>31968.1</v>
      </c>
      <c r="GT94">
        <v>28502.7</v>
      </c>
      <c r="GU94">
        <v>43968.1</v>
      </c>
      <c r="GV94">
        <v>40064.9</v>
      </c>
      <c r="GW94">
        <v>49781.5</v>
      </c>
      <c r="GX94">
        <v>44870.1</v>
      </c>
      <c r="GY94">
        <v>1.9850300000000001</v>
      </c>
      <c r="GZ94">
        <v>1.9885699999999999</v>
      </c>
      <c r="HA94">
        <v>5.9910100000000001E-2</v>
      </c>
      <c r="HB94">
        <v>0</v>
      </c>
      <c r="HC94">
        <v>21.352599999999999</v>
      </c>
      <c r="HD94">
        <v>999.9</v>
      </c>
      <c r="HE94">
        <v>51.526000000000003</v>
      </c>
      <c r="HF94">
        <v>26.283999999999999</v>
      </c>
      <c r="HG94">
        <v>17.580300000000001</v>
      </c>
      <c r="HH94">
        <v>63.102899999999998</v>
      </c>
      <c r="HI94">
        <v>32.267600000000002</v>
      </c>
      <c r="HJ94">
        <v>1</v>
      </c>
      <c r="HK94">
        <v>-1.58537E-3</v>
      </c>
      <c r="HL94">
        <v>0.55135599999999996</v>
      </c>
      <c r="HM94">
        <v>20.293700000000001</v>
      </c>
      <c r="HN94">
        <v>5.2349600000000001</v>
      </c>
      <c r="HO94">
        <v>12.0579</v>
      </c>
      <c r="HP94">
        <v>4.9837499999999997</v>
      </c>
      <c r="HQ94">
        <v>3.2869999999999999</v>
      </c>
      <c r="HR94">
        <v>9999</v>
      </c>
      <c r="HS94">
        <v>9999</v>
      </c>
      <c r="HT94">
        <v>999.9</v>
      </c>
      <c r="HU94">
        <v>9999</v>
      </c>
      <c r="HV94">
        <v>1.8731199999999999</v>
      </c>
      <c r="HW94">
        <v>1.8791800000000001</v>
      </c>
      <c r="HX94">
        <v>1.8714900000000001</v>
      </c>
      <c r="HY94">
        <v>1.87103</v>
      </c>
      <c r="HZ94">
        <v>1.87103</v>
      </c>
      <c r="IA94">
        <v>1.87225</v>
      </c>
      <c r="IB94">
        <v>1.87409</v>
      </c>
      <c r="IC94">
        <v>1.87531</v>
      </c>
      <c r="ID94">
        <v>5</v>
      </c>
      <c r="IE94">
        <v>0</v>
      </c>
      <c r="IF94">
        <v>0</v>
      </c>
      <c r="IG94">
        <v>0</v>
      </c>
      <c r="IH94" t="s">
        <v>433</v>
      </c>
      <c r="II94" t="s">
        <v>434</v>
      </c>
      <c r="IJ94" t="s">
        <v>435</v>
      </c>
      <c r="IK94" t="s">
        <v>435</v>
      </c>
      <c r="IL94" t="s">
        <v>435</v>
      </c>
      <c r="IM94" t="s">
        <v>435</v>
      </c>
      <c r="IN94">
        <v>0</v>
      </c>
      <c r="IO94">
        <v>100</v>
      </c>
      <c r="IP94">
        <v>100</v>
      </c>
      <c r="IQ94">
        <v>1.1419999999999999</v>
      </c>
      <c r="IR94">
        <v>5.1999999999999998E-2</v>
      </c>
      <c r="IS94">
        <v>1.13989999999995</v>
      </c>
      <c r="IT94">
        <v>0</v>
      </c>
      <c r="IU94">
        <v>0</v>
      </c>
      <c r="IV94">
        <v>0</v>
      </c>
      <c r="IW94">
        <v>4.9799999999997603E-2</v>
      </c>
      <c r="IX94">
        <v>0</v>
      </c>
      <c r="IY94">
        <v>0</v>
      </c>
      <c r="IZ94">
        <v>0</v>
      </c>
      <c r="JA94">
        <v>-1</v>
      </c>
      <c r="JB94">
        <v>-1</v>
      </c>
      <c r="JC94">
        <v>-1</v>
      </c>
      <c r="JD94">
        <v>-1</v>
      </c>
      <c r="JE94">
        <v>4.7</v>
      </c>
      <c r="JF94">
        <v>4.5999999999999996</v>
      </c>
      <c r="JG94">
        <v>0.159912</v>
      </c>
      <c r="JH94">
        <v>4.99878</v>
      </c>
      <c r="JI94">
        <v>1.39893</v>
      </c>
      <c r="JJ94">
        <v>2.2680699999999998</v>
      </c>
      <c r="JK94">
        <v>1.5478499999999999</v>
      </c>
      <c r="JL94">
        <v>2.2583000000000002</v>
      </c>
      <c r="JM94">
        <v>30.523099999999999</v>
      </c>
      <c r="JN94">
        <v>24.245100000000001</v>
      </c>
      <c r="JO94">
        <v>2</v>
      </c>
      <c r="JP94">
        <v>481.24900000000002</v>
      </c>
      <c r="JQ94">
        <v>515.20299999999997</v>
      </c>
      <c r="JR94">
        <v>21.9998</v>
      </c>
      <c r="JS94">
        <v>27.0138</v>
      </c>
      <c r="JT94">
        <v>30.0001</v>
      </c>
      <c r="JU94">
        <v>27.3551</v>
      </c>
      <c r="JV94">
        <v>27.369199999999999</v>
      </c>
      <c r="JW94">
        <v>-1</v>
      </c>
      <c r="JX94">
        <v>25.460999999999999</v>
      </c>
      <c r="JY94">
        <v>59.080800000000004</v>
      </c>
      <c r="JZ94">
        <v>22</v>
      </c>
      <c r="KA94">
        <v>400</v>
      </c>
      <c r="KB94">
        <v>14.7697</v>
      </c>
      <c r="KC94">
        <v>102.236</v>
      </c>
      <c r="KD94">
        <v>103.047</v>
      </c>
    </row>
    <row r="95" spans="1:290" x14ac:dyDescent="0.35">
      <c r="A95">
        <v>77</v>
      </c>
      <c r="B95">
        <v>1559775565</v>
      </c>
      <c r="C95">
        <v>24602</v>
      </c>
      <c r="D95" t="s">
        <v>737</v>
      </c>
      <c r="E95" t="s">
        <v>738</v>
      </c>
      <c r="F95">
        <v>15</v>
      </c>
      <c r="G95">
        <v>1559775557</v>
      </c>
      <c r="H95">
        <f t="shared" si="50"/>
        <v>2.2034712805209904E-3</v>
      </c>
      <c r="I95">
        <f t="shared" si="51"/>
        <v>2.2034712805209904</v>
      </c>
      <c r="J95">
        <f t="shared" si="52"/>
        <v>11.742057678512881</v>
      </c>
      <c r="K95">
        <f t="shared" si="53"/>
        <v>405.82040000000001</v>
      </c>
      <c r="L95">
        <f t="shared" si="54"/>
        <v>301.25623620967735</v>
      </c>
      <c r="M95">
        <f t="shared" si="55"/>
        <v>30.325189424849501</v>
      </c>
      <c r="N95">
        <f t="shared" si="56"/>
        <v>40.850873851795363</v>
      </c>
      <c r="O95">
        <f t="shared" si="57"/>
        <v>0.19770730367380548</v>
      </c>
      <c r="P95">
        <f t="shared" si="58"/>
        <v>2.9394248489494927</v>
      </c>
      <c r="Q95">
        <f t="shared" si="59"/>
        <v>0.19060562294082467</v>
      </c>
      <c r="R95">
        <f t="shared" si="60"/>
        <v>0.11974531957362053</v>
      </c>
      <c r="S95">
        <f t="shared" si="61"/>
        <v>77.177155487881393</v>
      </c>
      <c r="T95">
        <f t="shared" si="62"/>
        <v>23.357955536168699</v>
      </c>
      <c r="U95">
        <f t="shared" si="63"/>
        <v>23.357955536168699</v>
      </c>
      <c r="V95">
        <f t="shared" si="64"/>
        <v>2.8813947194870129</v>
      </c>
      <c r="W95">
        <f t="shared" si="65"/>
        <v>60.112556575395828</v>
      </c>
      <c r="X95">
        <f t="shared" si="66"/>
        <v>1.7444379003238766</v>
      </c>
      <c r="Y95">
        <f t="shared" si="67"/>
        <v>2.9019526030903799</v>
      </c>
      <c r="Z95">
        <f t="shared" si="68"/>
        <v>1.1369568191631363</v>
      </c>
      <c r="AA95">
        <f t="shared" si="69"/>
        <v>-97.173083470975669</v>
      </c>
      <c r="AB95">
        <f t="shared" si="70"/>
        <v>18.672731353883236</v>
      </c>
      <c r="AC95">
        <f t="shared" si="71"/>
        <v>1.3224080026775096</v>
      </c>
      <c r="AD95">
        <f t="shared" si="72"/>
        <v>-7.8862653353439782E-4</v>
      </c>
      <c r="AE95">
        <f t="shared" si="73"/>
        <v>11.662293518009109</v>
      </c>
      <c r="AF95">
        <f t="shared" si="74"/>
        <v>2.2006263811715394</v>
      </c>
      <c r="AG95">
        <f t="shared" si="75"/>
        <v>11.742057678512881</v>
      </c>
      <c r="AH95">
        <v>427.12676282047602</v>
      </c>
      <c r="AI95">
        <v>412.88247878787899</v>
      </c>
      <c r="AJ95">
        <v>-9.0225393762965594E-3</v>
      </c>
      <c r="AK95">
        <v>67.051211418061698</v>
      </c>
      <c r="AL95">
        <f t="shared" si="76"/>
        <v>2.2034712805209904</v>
      </c>
      <c r="AM95">
        <v>14.736067714161701</v>
      </c>
      <c r="AN95">
        <v>17.332921818181799</v>
      </c>
      <c r="AO95">
        <v>1.51940682443223E-5</v>
      </c>
      <c r="AP95">
        <v>78.049344696208905</v>
      </c>
      <c r="AQ95">
        <v>11</v>
      </c>
      <c r="AR95">
        <v>2</v>
      </c>
      <c r="AS95">
        <f t="shared" si="77"/>
        <v>1</v>
      </c>
      <c r="AT95">
        <f t="shared" si="78"/>
        <v>0</v>
      </c>
      <c r="AU95">
        <f t="shared" si="79"/>
        <v>53807.46996366074</v>
      </c>
      <c r="AV95" t="s">
        <v>475</v>
      </c>
      <c r="AW95">
        <v>10180.799999999999</v>
      </c>
      <c r="AX95">
        <v>1165.95461538462</v>
      </c>
      <c r="AY95">
        <v>5702.59</v>
      </c>
      <c r="AZ95">
        <f t="shared" si="80"/>
        <v>0.79553946270297882</v>
      </c>
      <c r="BA95">
        <v>-1.5131041934509299</v>
      </c>
      <c r="BB95" t="s">
        <v>739</v>
      </c>
      <c r="BC95">
        <v>10176.1</v>
      </c>
      <c r="BD95">
        <v>1932.8091999999999</v>
      </c>
      <c r="BE95">
        <v>3231.86</v>
      </c>
      <c r="BF95">
        <f t="shared" si="81"/>
        <v>0.40195144591659293</v>
      </c>
      <c r="BG95">
        <v>0.5</v>
      </c>
      <c r="BH95">
        <f t="shared" si="82"/>
        <v>336.60248441060753</v>
      </c>
      <c r="BI95">
        <f t="shared" si="83"/>
        <v>11.742057678512881</v>
      </c>
      <c r="BJ95">
        <f t="shared" si="84"/>
        <v>67.648927653980564</v>
      </c>
      <c r="BK95">
        <f t="shared" si="85"/>
        <v>3.9379275215908338E-2</v>
      </c>
      <c r="BL95">
        <f t="shared" si="86"/>
        <v>0.76449165496030147</v>
      </c>
      <c r="BM95">
        <f t="shared" si="87"/>
        <v>1008.3422736225098</v>
      </c>
      <c r="BN95" t="s">
        <v>430</v>
      </c>
      <c r="BO95">
        <v>0</v>
      </c>
      <c r="BP95">
        <f t="shared" si="88"/>
        <v>1008.3422736225098</v>
      </c>
      <c r="BQ95">
        <f t="shared" si="89"/>
        <v>0.68799939551140521</v>
      </c>
      <c r="BR95">
        <f t="shared" si="90"/>
        <v>0.58423226610223034</v>
      </c>
      <c r="BS95">
        <f t="shared" si="91"/>
        <v>0.52633140473535267</v>
      </c>
      <c r="BT95">
        <f t="shared" si="92"/>
        <v>0.62880459563827074</v>
      </c>
      <c r="BU95">
        <f t="shared" si="93"/>
        <v>0.54461727481532463</v>
      </c>
      <c r="BV95">
        <f t="shared" si="94"/>
        <v>0.30479267768652701</v>
      </c>
      <c r="BW95">
        <f t="shared" si="95"/>
        <v>0.69520732231347293</v>
      </c>
      <c r="DF95">
        <f t="shared" si="96"/>
        <v>400.018666666667</v>
      </c>
      <c r="DG95">
        <f t="shared" si="97"/>
        <v>336.60248441060753</v>
      </c>
      <c r="DH95">
        <f t="shared" si="98"/>
        <v>0.8414669425691983</v>
      </c>
      <c r="DI95">
        <f t="shared" si="99"/>
        <v>0.19293388513839685</v>
      </c>
      <c r="DJ95">
        <v>1559775557</v>
      </c>
      <c r="DK95">
        <v>405.82040000000001</v>
      </c>
      <c r="DL95">
        <v>420.87880000000001</v>
      </c>
      <c r="DM95">
        <v>17.32958</v>
      </c>
      <c r="DN95">
        <v>14.7359733333333</v>
      </c>
      <c r="DO95">
        <v>404.68040000000002</v>
      </c>
      <c r="DP95">
        <v>17.276579999999999</v>
      </c>
      <c r="DQ95">
        <v>500.26639999999998</v>
      </c>
      <c r="DR95">
        <v>100.56246666666701</v>
      </c>
      <c r="DS95">
        <v>9.9978719999999993E-2</v>
      </c>
      <c r="DT95">
        <v>23.4757866666667</v>
      </c>
      <c r="DU95">
        <v>22.330566666666702</v>
      </c>
      <c r="DV95">
        <v>999.9</v>
      </c>
      <c r="DW95">
        <v>0</v>
      </c>
      <c r="DX95">
        <v>0</v>
      </c>
      <c r="DY95">
        <v>10000.154</v>
      </c>
      <c r="DZ95">
        <v>0</v>
      </c>
      <c r="EA95">
        <v>2.60331</v>
      </c>
      <c r="EB95">
        <v>-15.05598</v>
      </c>
      <c r="EC95">
        <v>412.97893333333298</v>
      </c>
      <c r="ED95">
        <v>427.17373333333302</v>
      </c>
      <c r="EE95">
        <v>2.59250933333333</v>
      </c>
      <c r="EF95">
        <v>420.87880000000001</v>
      </c>
      <c r="EG95">
        <v>14.7359733333333</v>
      </c>
      <c r="EH95">
        <v>1.7425953333333299</v>
      </c>
      <c r="EI95">
        <v>1.4818853333333299</v>
      </c>
      <c r="EJ95">
        <v>15.28116</v>
      </c>
      <c r="EK95">
        <v>12.782539999999999</v>
      </c>
      <c r="EL95">
        <v>400.018666666667</v>
      </c>
      <c r="EM95">
        <v>0.95003346666666699</v>
      </c>
      <c r="EN95">
        <v>4.99663733333333E-2</v>
      </c>
      <c r="EO95">
        <v>0</v>
      </c>
      <c r="EP95">
        <v>1932.7753333333301</v>
      </c>
      <c r="EQ95">
        <v>8.4936600000000002</v>
      </c>
      <c r="ER95">
        <v>4385.9206666666696</v>
      </c>
      <c r="ES95">
        <v>3645.88533333333</v>
      </c>
      <c r="ET95">
        <v>39.070399999999999</v>
      </c>
      <c r="EU95">
        <v>42.125</v>
      </c>
      <c r="EV95">
        <v>40.770666666666699</v>
      </c>
      <c r="EW95">
        <v>42.061999999999998</v>
      </c>
      <c r="EX95">
        <v>41.616599999999998</v>
      </c>
      <c r="EY95">
        <v>371.96199999999999</v>
      </c>
      <c r="EZ95">
        <v>19.559999999999999</v>
      </c>
      <c r="FA95">
        <v>0</v>
      </c>
      <c r="FB95">
        <v>298.799999952316</v>
      </c>
      <c r="FC95">
        <v>0</v>
      </c>
      <c r="FD95">
        <v>1932.8091999999999</v>
      </c>
      <c r="FE95">
        <v>0.21230768800359001</v>
      </c>
      <c r="FF95">
        <v>3.7269229686146601</v>
      </c>
      <c r="FG95">
        <v>4385.9863999999998</v>
      </c>
      <c r="FH95">
        <v>15</v>
      </c>
      <c r="FI95">
        <v>1559775595</v>
      </c>
      <c r="FJ95" t="s">
        <v>740</v>
      </c>
      <c r="FK95">
        <v>1559775587</v>
      </c>
      <c r="FL95">
        <v>1559775595</v>
      </c>
      <c r="FM95">
        <v>78</v>
      </c>
      <c r="FN95">
        <v>-2E-3</v>
      </c>
      <c r="FO95">
        <v>1E-3</v>
      </c>
      <c r="FP95">
        <v>1.1399999999999999</v>
      </c>
      <c r="FQ95">
        <v>5.2999999999999999E-2</v>
      </c>
      <c r="FR95">
        <v>421</v>
      </c>
      <c r="FS95">
        <v>15</v>
      </c>
      <c r="FT95">
        <v>0.18</v>
      </c>
      <c r="FU95">
        <v>0.04</v>
      </c>
      <c r="FV95">
        <v>-15.050523809523799</v>
      </c>
      <c r="FW95">
        <v>-9.8127272727266596E-2</v>
      </c>
      <c r="FX95">
        <v>2.3902697691183299E-2</v>
      </c>
      <c r="FY95">
        <v>1</v>
      </c>
      <c r="FZ95">
        <v>405.83711192030199</v>
      </c>
      <c r="GA95">
        <v>-0.50364676984519097</v>
      </c>
      <c r="GB95">
        <v>4.6336923447677703E-2</v>
      </c>
      <c r="GC95">
        <v>1</v>
      </c>
      <c r="GD95">
        <v>2.5920014285714301</v>
      </c>
      <c r="GE95">
        <v>1.8736363636362701E-2</v>
      </c>
      <c r="GF95">
        <v>3.59207896523958E-3</v>
      </c>
      <c r="GG95">
        <v>1</v>
      </c>
      <c r="GH95">
        <v>3</v>
      </c>
      <c r="GI95">
        <v>3</v>
      </c>
      <c r="GJ95" t="s">
        <v>432</v>
      </c>
      <c r="GK95">
        <v>2.96705</v>
      </c>
      <c r="GL95">
        <v>2.8428200000000001</v>
      </c>
      <c r="GM95">
        <v>9.9260000000000001E-2</v>
      </c>
      <c r="GN95">
        <v>0.101704</v>
      </c>
      <c r="GO95">
        <v>9.0684500000000001E-2</v>
      </c>
      <c r="GP95">
        <v>8.0203399999999994E-2</v>
      </c>
      <c r="GQ95">
        <v>31319.9</v>
      </c>
      <c r="GR95">
        <v>26945.8</v>
      </c>
      <c r="GS95">
        <v>31970.2</v>
      </c>
      <c r="GT95">
        <v>28504.6</v>
      </c>
      <c r="GU95">
        <v>43974.5</v>
      </c>
      <c r="GV95">
        <v>40069.4</v>
      </c>
      <c r="GW95">
        <v>49784.800000000003</v>
      </c>
      <c r="GX95">
        <v>44873.4</v>
      </c>
      <c r="GY95">
        <v>1.9856799999999999</v>
      </c>
      <c r="GZ95">
        <v>1.98895</v>
      </c>
      <c r="HA95">
        <v>6.1452399999999997E-2</v>
      </c>
      <c r="HB95">
        <v>0</v>
      </c>
      <c r="HC95">
        <v>21.307600000000001</v>
      </c>
      <c r="HD95">
        <v>999.9</v>
      </c>
      <c r="HE95">
        <v>51.624000000000002</v>
      </c>
      <c r="HF95">
        <v>26.283999999999999</v>
      </c>
      <c r="HG95">
        <v>17.6175</v>
      </c>
      <c r="HH95">
        <v>63.072899999999997</v>
      </c>
      <c r="HI95">
        <v>32.588099999999997</v>
      </c>
      <c r="HJ95">
        <v>1</v>
      </c>
      <c r="HK95">
        <v>-3.3104699999999998E-3</v>
      </c>
      <c r="HL95">
        <v>0.53564800000000001</v>
      </c>
      <c r="HM95">
        <v>20.294</v>
      </c>
      <c r="HN95">
        <v>5.2370599999999996</v>
      </c>
      <c r="HO95">
        <v>12.0579</v>
      </c>
      <c r="HP95">
        <v>4.9839000000000002</v>
      </c>
      <c r="HQ95">
        <v>3.28695</v>
      </c>
      <c r="HR95">
        <v>9999</v>
      </c>
      <c r="HS95">
        <v>9999</v>
      </c>
      <c r="HT95">
        <v>999.9</v>
      </c>
      <c r="HU95">
        <v>9999</v>
      </c>
      <c r="HV95">
        <v>1.87314</v>
      </c>
      <c r="HW95">
        <v>1.8791800000000001</v>
      </c>
      <c r="HX95">
        <v>1.8714900000000001</v>
      </c>
      <c r="HY95">
        <v>1.87103</v>
      </c>
      <c r="HZ95">
        <v>1.87104</v>
      </c>
      <c r="IA95">
        <v>1.87225</v>
      </c>
      <c r="IB95">
        <v>1.8741300000000001</v>
      </c>
      <c r="IC95">
        <v>1.8753299999999999</v>
      </c>
      <c r="ID95">
        <v>5</v>
      </c>
      <c r="IE95">
        <v>0</v>
      </c>
      <c r="IF95">
        <v>0</v>
      </c>
      <c r="IG95">
        <v>0</v>
      </c>
      <c r="IH95" t="s">
        <v>433</v>
      </c>
      <c r="II95" t="s">
        <v>434</v>
      </c>
      <c r="IJ95" t="s">
        <v>435</v>
      </c>
      <c r="IK95" t="s">
        <v>435</v>
      </c>
      <c r="IL95" t="s">
        <v>435</v>
      </c>
      <c r="IM95" t="s">
        <v>435</v>
      </c>
      <c r="IN95">
        <v>0</v>
      </c>
      <c r="IO95">
        <v>100</v>
      </c>
      <c r="IP95">
        <v>100</v>
      </c>
      <c r="IQ95">
        <v>1.1399999999999999</v>
      </c>
      <c r="IR95">
        <v>5.2999999999999999E-2</v>
      </c>
      <c r="IS95">
        <v>1.1424000000000101</v>
      </c>
      <c r="IT95">
        <v>0</v>
      </c>
      <c r="IU95">
        <v>0</v>
      </c>
      <c r="IV95">
        <v>0</v>
      </c>
      <c r="IW95">
        <v>5.18999999999998E-2</v>
      </c>
      <c r="IX95">
        <v>0</v>
      </c>
      <c r="IY95">
        <v>0</v>
      </c>
      <c r="IZ95">
        <v>0</v>
      </c>
      <c r="JA95">
        <v>-1</v>
      </c>
      <c r="JB95">
        <v>-1</v>
      </c>
      <c r="JC95">
        <v>-1</v>
      </c>
      <c r="JD95">
        <v>-1</v>
      </c>
      <c r="JE95">
        <v>4.7</v>
      </c>
      <c r="JF95">
        <v>4.5999999999999996</v>
      </c>
      <c r="JG95">
        <v>0.159912</v>
      </c>
      <c r="JH95">
        <v>4.99878</v>
      </c>
      <c r="JI95">
        <v>1.39893</v>
      </c>
      <c r="JJ95">
        <v>2.2680699999999998</v>
      </c>
      <c r="JK95">
        <v>1.5490699999999999</v>
      </c>
      <c r="JL95">
        <v>2.3290999999999999</v>
      </c>
      <c r="JM95">
        <v>30.523099999999999</v>
      </c>
      <c r="JN95">
        <v>24.245100000000001</v>
      </c>
      <c r="JO95">
        <v>2</v>
      </c>
      <c r="JP95">
        <v>481.51799999999997</v>
      </c>
      <c r="JQ95">
        <v>515.31500000000005</v>
      </c>
      <c r="JR95">
        <v>21.9999</v>
      </c>
      <c r="JS95">
        <v>27.0001</v>
      </c>
      <c r="JT95">
        <v>29.9999</v>
      </c>
      <c r="JU95">
        <v>27.340900000000001</v>
      </c>
      <c r="JV95">
        <v>27.353000000000002</v>
      </c>
      <c r="JW95">
        <v>-1</v>
      </c>
      <c r="JX95">
        <v>25.808499999999999</v>
      </c>
      <c r="JY95">
        <v>59.234099999999998</v>
      </c>
      <c r="JZ95">
        <v>22</v>
      </c>
      <c r="KA95">
        <v>400</v>
      </c>
      <c r="KB95">
        <v>14.741300000000001</v>
      </c>
      <c r="KC95">
        <v>102.24299999999999</v>
      </c>
      <c r="KD95">
        <v>103.05500000000001</v>
      </c>
    </row>
    <row r="96" spans="1:290" x14ac:dyDescent="0.35">
      <c r="A96">
        <v>78</v>
      </c>
      <c r="B96">
        <v>1559776164</v>
      </c>
      <c r="C96">
        <v>25201</v>
      </c>
      <c r="D96" t="s">
        <v>741</v>
      </c>
      <c r="E96" t="s">
        <v>742</v>
      </c>
      <c r="F96">
        <v>15</v>
      </c>
      <c r="G96">
        <v>1559776155.5</v>
      </c>
      <c r="H96">
        <f t="shared" si="50"/>
        <v>2.1799942323798387E-3</v>
      </c>
      <c r="I96">
        <f t="shared" si="51"/>
        <v>2.1799942323798387</v>
      </c>
      <c r="J96">
        <f t="shared" si="52"/>
        <v>11.695787647259728</v>
      </c>
      <c r="K96">
        <f t="shared" si="53"/>
        <v>405.93875000000003</v>
      </c>
      <c r="L96">
        <f t="shared" si="54"/>
        <v>301.05378495655413</v>
      </c>
      <c r="M96">
        <f t="shared" si="55"/>
        <v>30.304770459079204</v>
      </c>
      <c r="N96">
        <f t="shared" si="56"/>
        <v>40.862733683852724</v>
      </c>
      <c r="O96">
        <f t="shared" si="57"/>
        <v>0.19619654223248162</v>
      </c>
      <c r="P96">
        <f t="shared" si="58"/>
        <v>2.9390919327803484</v>
      </c>
      <c r="Q96">
        <f t="shared" si="59"/>
        <v>0.18920015258449374</v>
      </c>
      <c r="R96">
        <f t="shared" si="60"/>
        <v>0.11885790748336789</v>
      </c>
      <c r="S96">
        <f t="shared" si="61"/>
        <v>77.173072307270033</v>
      </c>
      <c r="T96">
        <f t="shared" si="62"/>
        <v>23.358464815144579</v>
      </c>
      <c r="U96">
        <f t="shared" si="63"/>
        <v>23.358464815144579</v>
      </c>
      <c r="V96">
        <f t="shared" si="64"/>
        <v>2.8814832980857821</v>
      </c>
      <c r="W96">
        <f t="shared" si="65"/>
        <v>60.266131850564243</v>
      </c>
      <c r="X96">
        <f t="shared" si="66"/>
        <v>1.74830872182053</v>
      </c>
      <c r="Y96">
        <f t="shared" si="67"/>
        <v>2.9009804813018896</v>
      </c>
      <c r="Z96">
        <f t="shared" si="68"/>
        <v>1.1331745762652521</v>
      </c>
      <c r="AA96">
        <f t="shared" si="69"/>
        <v>-96.137745647950879</v>
      </c>
      <c r="AB96">
        <f t="shared" si="70"/>
        <v>17.709651379336897</v>
      </c>
      <c r="AC96">
        <f t="shared" si="71"/>
        <v>1.2543124428215218</v>
      </c>
      <c r="AD96">
        <f t="shared" si="72"/>
        <v>-7.0951852243439362E-4</v>
      </c>
      <c r="AE96">
        <f t="shared" si="73"/>
        <v>11.704092205450872</v>
      </c>
      <c r="AF96">
        <f t="shared" si="74"/>
        <v>2.1787434676353659</v>
      </c>
      <c r="AG96">
        <f t="shared" si="75"/>
        <v>11.695787647259728</v>
      </c>
      <c r="AH96">
        <v>427.373155816858</v>
      </c>
      <c r="AI96">
        <v>413.14176969697002</v>
      </c>
      <c r="AJ96">
        <v>-1.22503300524212E-3</v>
      </c>
      <c r="AK96">
        <v>67.052839111308799</v>
      </c>
      <c r="AL96">
        <f t="shared" si="76"/>
        <v>2.1799942323798387</v>
      </c>
      <c r="AM96">
        <v>14.8000363609152</v>
      </c>
      <c r="AN96">
        <v>17.369214545454501</v>
      </c>
      <c r="AO96">
        <v>-2.1073251025034001E-6</v>
      </c>
      <c r="AP96">
        <v>78.075562546336897</v>
      </c>
      <c r="AQ96">
        <v>11</v>
      </c>
      <c r="AR96">
        <v>2</v>
      </c>
      <c r="AS96">
        <f t="shared" si="77"/>
        <v>1</v>
      </c>
      <c r="AT96">
        <f t="shared" si="78"/>
        <v>0</v>
      </c>
      <c r="AU96">
        <f t="shared" si="79"/>
        <v>53798.698316780137</v>
      </c>
      <c r="AV96" t="s">
        <v>475</v>
      </c>
      <c r="AW96">
        <v>10180.799999999999</v>
      </c>
      <c r="AX96">
        <v>1165.95461538462</v>
      </c>
      <c r="AY96">
        <v>5702.59</v>
      </c>
      <c r="AZ96">
        <f t="shared" si="80"/>
        <v>0.79553946270297882</v>
      </c>
      <c r="BA96">
        <v>-1.5131041934509299</v>
      </c>
      <c r="BB96" t="s">
        <v>743</v>
      </c>
      <c r="BC96">
        <v>10178.5</v>
      </c>
      <c r="BD96">
        <v>1930.2264</v>
      </c>
      <c r="BE96">
        <v>3207.48</v>
      </c>
      <c r="BF96">
        <f t="shared" si="81"/>
        <v>0.39821093194657486</v>
      </c>
      <c r="BG96">
        <v>0.5</v>
      </c>
      <c r="BH96">
        <f t="shared" si="82"/>
        <v>336.58444084113501</v>
      </c>
      <c r="BI96">
        <f t="shared" si="83"/>
        <v>11.695787647259728</v>
      </c>
      <c r="BJ96">
        <f t="shared" si="84"/>
        <v>67.015801933032577</v>
      </c>
      <c r="BK96">
        <f t="shared" si="85"/>
        <v>3.9243916943104161E-2</v>
      </c>
      <c r="BL96">
        <f t="shared" si="86"/>
        <v>0.77790352550912245</v>
      </c>
      <c r="BM96">
        <f t="shared" si="87"/>
        <v>1005.9566361950486</v>
      </c>
      <c r="BN96" t="s">
        <v>430</v>
      </c>
      <c r="BO96">
        <v>0</v>
      </c>
      <c r="BP96">
        <f t="shared" si="88"/>
        <v>1005.9566361950486</v>
      </c>
      <c r="BQ96">
        <f t="shared" si="89"/>
        <v>0.68637165743978179</v>
      </c>
      <c r="BR96">
        <f t="shared" si="90"/>
        <v>0.58016808769746087</v>
      </c>
      <c r="BS96">
        <f t="shared" si="91"/>
        <v>0.53125500900896394</v>
      </c>
      <c r="BT96">
        <f t="shared" si="92"/>
        <v>0.6256368936801795</v>
      </c>
      <c r="BU96">
        <f t="shared" si="93"/>
        <v>0.54999130158473997</v>
      </c>
      <c r="BV96">
        <f t="shared" si="94"/>
        <v>0.30236035416770368</v>
      </c>
      <c r="BW96">
        <f t="shared" si="95"/>
        <v>0.69763964583229632</v>
      </c>
      <c r="DF96">
        <f t="shared" si="96"/>
        <v>399.9971875</v>
      </c>
      <c r="DG96">
        <f t="shared" si="97"/>
        <v>336.58444084113501</v>
      </c>
      <c r="DH96">
        <f t="shared" si="98"/>
        <v>0.84146701866781259</v>
      </c>
      <c r="DI96">
        <f t="shared" si="99"/>
        <v>0.19293403733562509</v>
      </c>
      <c r="DJ96">
        <v>1559776155.5</v>
      </c>
      <c r="DK96">
        <v>405.93875000000003</v>
      </c>
      <c r="DL96">
        <v>421.0368125</v>
      </c>
      <c r="DM96">
        <v>17.368056249999999</v>
      </c>
      <c r="DN96">
        <v>14.8003625</v>
      </c>
      <c r="DO96">
        <v>404.81574999999998</v>
      </c>
      <c r="DP96">
        <v>17.313056249999999</v>
      </c>
      <c r="DQ96">
        <v>500.270625</v>
      </c>
      <c r="DR96">
        <v>100.5623125</v>
      </c>
      <c r="DS96">
        <v>0.100000925</v>
      </c>
      <c r="DT96">
        <v>23.470231250000001</v>
      </c>
      <c r="DU96">
        <v>22.325675</v>
      </c>
      <c r="DV96">
        <v>999.9</v>
      </c>
      <c r="DW96">
        <v>0</v>
      </c>
      <c r="DX96">
        <v>0</v>
      </c>
      <c r="DY96">
        <v>9998.2749999999996</v>
      </c>
      <c r="DZ96">
        <v>0</v>
      </c>
      <c r="EA96">
        <v>2.54671</v>
      </c>
      <c r="EB96">
        <v>-15.080618749999999</v>
      </c>
      <c r="EC96">
        <v>413.13068750000002</v>
      </c>
      <c r="ED96">
        <v>427.361875</v>
      </c>
      <c r="EE96">
        <v>2.5658012499999998</v>
      </c>
      <c r="EF96">
        <v>421.0368125</v>
      </c>
      <c r="EG96">
        <v>14.8003625</v>
      </c>
      <c r="EH96">
        <v>1.7463793750000001</v>
      </c>
      <c r="EI96">
        <v>1.488356875</v>
      </c>
      <c r="EJ96">
        <v>15.31495</v>
      </c>
      <c r="EK96">
        <v>12.849081249999999</v>
      </c>
      <c r="EL96">
        <v>399.9971875</v>
      </c>
      <c r="EM96">
        <v>0.95003193750000003</v>
      </c>
      <c r="EN96">
        <v>4.9967987499999998E-2</v>
      </c>
      <c r="EO96">
        <v>0</v>
      </c>
      <c r="EP96">
        <v>1930.184375</v>
      </c>
      <c r="EQ96">
        <v>8.4936600000000002</v>
      </c>
      <c r="ER96">
        <v>4377.6612500000001</v>
      </c>
      <c r="ES96">
        <v>3645.6849999999999</v>
      </c>
      <c r="ET96">
        <v>39.042625000000001</v>
      </c>
      <c r="EU96">
        <v>42.061999999999998</v>
      </c>
      <c r="EV96">
        <v>40.722437499999998</v>
      </c>
      <c r="EW96">
        <v>42.003875000000001</v>
      </c>
      <c r="EX96">
        <v>41.561999999999998</v>
      </c>
      <c r="EY96">
        <v>371.94125000000003</v>
      </c>
      <c r="EZ96">
        <v>19.559999999999999</v>
      </c>
      <c r="FA96">
        <v>0</v>
      </c>
      <c r="FB96">
        <v>598</v>
      </c>
      <c r="FC96">
        <v>0</v>
      </c>
      <c r="FD96">
        <v>1930.2264</v>
      </c>
      <c r="FE96">
        <v>1.4630769329944699</v>
      </c>
      <c r="FF96">
        <v>-1.4838461827156599</v>
      </c>
      <c r="FG96">
        <v>4377.7511999999997</v>
      </c>
      <c r="FH96">
        <v>15</v>
      </c>
      <c r="FI96">
        <v>1559776195</v>
      </c>
      <c r="FJ96" t="s">
        <v>744</v>
      </c>
      <c r="FK96">
        <v>1559776190</v>
      </c>
      <c r="FL96">
        <v>1559776195</v>
      </c>
      <c r="FM96">
        <v>79</v>
      </c>
      <c r="FN96">
        <v>-1.7000000000000001E-2</v>
      </c>
      <c r="FO96">
        <v>2E-3</v>
      </c>
      <c r="FP96">
        <v>1.123</v>
      </c>
      <c r="FQ96">
        <v>5.5E-2</v>
      </c>
      <c r="FR96">
        <v>422</v>
      </c>
      <c r="FS96">
        <v>15</v>
      </c>
      <c r="FT96">
        <v>0.15</v>
      </c>
      <c r="FU96">
        <v>0.04</v>
      </c>
      <c r="FV96">
        <v>-15.063719047619101</v>
      </c>
      <c r="FW96">
        <v>-0.18487012987014301</v>
      </c>
      <c r="FX96">
        <v>3.8761893646892101E-2</v>
      </c>
      <c r="FY96">
        <v>1</v>
      </c>
      <c r="FZ96">
        <v>405.94748701654601</v>
      </c>
      <c r="GA96">
        <v>0.28888162348187502</v>
      </c>
      <c r="GB96">
        <v>2.57001870237972E-2</v>
      </c>
      <c r="GC96">
        <v>1</v>
      </c>
      <c r="GD96">
        <v>2.5650266666666699</v>
      </c>
      <c r="GE96">
        <v>2.5597402597399101E-2</v>
      </c>
      <c r="GF96">
        <v>3.79748329358789E-3</v>
      </c>
      <c r="GG96">
        <v>1</v>
      </c>
      <c r="GH96">
        <v>3</v>
      </c>
      <c r="GI96">
        <v>3</v>
      </c>
      <c r="GJ96" t="s">
        <v>432</v>
      </c>
      <c r="GK96">
        <v>2.96753</v>
      </c>
      <c r="GL96">
        <v>2.8428399999999998</v>
      </c>
      <c r="GM96">
        <v>9.9322999999999995E-2</v>
      </c>
      <c r="GN96">
        <v>0.10176499999999999</v>
      </c>
      <c r="GO96">
        <v>9.0843400000000005E-2</v>
      </c>
      <c r="GP96">
        <v>8.0463400000000004E-2</v>
      </c>
      <c r="GQ96">
        <v>31319.9</v>
      </c>
      <c r="GR96">
        <v>26944.7</v>
      </c>
      <c r="GS96">
        <v>31972.1</v>
      </c>
      <c r="GT96">
        <v>28505.1</v>
      </c>
      <c r="GU96">
        <v>43967.8</v>
      </c>
      <c r="GV96">
        <v>40058.6</v>
      </c>
      <c r="GW96">
        <v>49786.3</v>
      </c>
      <c r="GX96">
        <v>44874.2</v>
      </c>
      <c r="GY96">
        <v>1.9855</v>
      </c>
      <c r="GZ96">
        <v>1.9899500000000001</v>
      </c>
      <c r="HA96">
        <v>6.02566E-2</v>
      </c>
      <c r="HB96">
        <v>0</v>
      </c>
      <c r="HC96">
        <v>21.3233</v>
      </c>
      <c r="HD96">
        <v>999.9</v>
      </c>
      <c r="HE96">
        <v>51.612000000000002</v>
      </c>
      <c r="HF96">
        <v>26.254000000000001</v>
      </c>
      <c r="HG96">
        <v>17.582799999999999</v>
      </c>
      <c r="HH96">
        <v>63.023099999999999</v>
      </c>
      <c r="HI96">
        <v>31.678699999999999</v>
      </c>
      <c r="HJ96">
        <v>1</v>
      </c>
      <c r="HK96">
        <v>-7.1341499999999997E-3</v>
      </c>
      <c r="HL96">
        <v>0.54155799999999998</v>
      </c>
      <c r="HM96">
        <v>20.293800000000001</v>
      </c>
      <c r="HN96">
        <v>5.2364600000000001</v>
      </c>
      <c r="HO96">
        <v>12.0579</v>
      </c>
      <c r="HP96">
        <v>4.9832999999999998</v>
      </c>
      <c r="HQ96">
        <v>3.2867299999999999</v>
      </c>
      <c r="HR96">
        <v>9999</v>
      </c>
      <c r="HS96">
        <v>9999</v>
      </c>
      <c r="HT96">
        <v>999.9</v>
      </c>
      <c r="HU96">
        <v>9999</v>
      </c>
      <c r="HV96">
        <v>1.8730500000000001</v>
      </c>
      <c r="HW96">
        <v>1.8791199999999999</v>
      </c>
      <c r="HX96">
        <v>1.87147</v>
      </c>
      <c r="HY96">
        <v>1.87103</v>
      </c>
      <c r="HZ96">
        <v>1.87103</v>
      </c>
      <c r="IA96">
        <v>1.87222</v>
      </c>
      <c r="IB96">
        <v>1.87408</v>
      </c>
      <c r="IC96">
        <v>1.87531</v>
      </c>
      <c r="ID96">
        <v>5</v>
      </c>
      <c r="IE96">
        <v>0</v>
      </c>
      <c r="IF96">
        <v>0</v>
      </c>
      <c r="IG96">
        <v>0</v>
      </c>
      <c r="IH96" t="s">
        <v>433</v>
      </c>
      <c r="II96" t="s">
        <v>434</v>
      </c>
      <c r="IJ96" t="s">
        <v>435</v>
      </c>
      <c r="IK96" t="s">
        <v>435</v>
      </c>
      <c r="IL96" t="s">
        <v>435</v>
      </c>
      <c r="IM96" t="s">
        <v>435</v>
      </c>
      <c r="IN96">
        <v>0</v>
      </c>
      <c r="IO96">
        <v>100</v>
      </c>
      <c r="IP96">
        <v>100</v>
      </c>
      <c r="IQ96">
        <v>1.123</v>
      </c>
      <c r="IR96">
        <v>5.5E-2</v>
      </c>
      <c r="IS96">
        <v>1.1403999999999399</v>
      </c>
      <c r="IT96">
        <v>0</v>
      </c>
      <c r="IU96">
        <v>0</v>
      </c>
      <c r="IV96">
        <v>0</v>
      </c>
      <c r="IW96">
        <v>5.3109999999998402E-2</v>
      </c>
      <c r="IX96">
        <v>0</v>
      </c>
      <c r="IY96">
        <v>0</v>
      </c>
      <c r="IZ96">
        <v>0</v>
      </c>
      <c r="JA96">
        <v>-1</v>
      </c>
      <c r="JB96">
        <v>-1</v>
      </c>
      <c r="JC96">
        <v>-1</v>
      </c>
      <c r="JD96">
        <v>-1</v>
      </c>
      <c r="JE96">
        <v>9.6</v>
      </c>
      <c r="JF96">
        <v>9.5</v>
      </c>
      <c r="JG96">
        <v>0.159912</v>
      </c>
      <c r="JH96">
        <v>4.99878</v>
      </c>
      <c r="JI96">
        <v>1.39893</v>
      </c>
      <c r="JJ96">
        <v>2.2680699999999998</v>
      </c>
      <c r="JK96">
        <v>1.5490699999999999</v>
      </c>
      <c r="JL96">
        <v>2.20703</v>
      </c>
      <c r="JM96">
        <v>30.5015</v>
      </c>
      <c r="JN96">
        <v>24.245100000000001</v>
      </c>
      <c r="JO96">
        <v>2</v>
      </c>
      <c r="JP96">
        <v>481.048</v>
      </c>
      <c r="JQ96">
        <v>515.62800000000004</v>
      </c>
      <c r="JR96">
        <v>21.9999</v>
      </c>
      <c r="JS96">
        <v>26.952100000000002</v>
      </c>
      <c r="JT96">
        <v>30.0001</v>
      </c>
      <c r="JU96">
        <v>27.2973</v>
      </c>
      <c r="JV96">
        <v>27.311499999999999</v>
      </c>
      <c r="JW96">
        <v>-1</v>
      </c>
      <c r="JX96">
        <v>25.282499999999999</v>
      </c>
      <c r="JY96">
        <v>59.398200000000003</v>
      </c>
      <c r="JZ96">
        <v>22</v>
      </c>
      <c r="KA96">
        <v>400</v>
      </c>
      <c r="KB96">
        <v>14.7479</v>
      </c>
      <c r="KC96">
        <v>102.247</v>
      </c>
      <c r="KD96">
        <v>103.056</v>
      </c>
    </row>
    <row r="97" spans="1:290" x14ac:dyDescent="0.35">
      <c r="A97">
        <v>79</v>
      </c>
      <c r="B97">
        <v>1559776464</v>
      </c>
      <c r="C97">
        <v>25501</v>
      </c>
      <c r="D97" t="s">
        <v>745</v>
      </c>
      <c r="E97" t="s">
        <v>746</v>
      </c>
      <c r="F97">
        <v>15</v>
      </c>
      <c r="G97">
        <v>1559776455.5</v>
      </c>
      <c r="H97">
        <f t="shared" si="50"/>
        <v>2.1786168186993886E-3</v>
      </c>
      <c r="I97">
        <f t="shared" si="51"/>
        <v>2.1786168186993886</v>
      </c>
      <c r="J97">
        <f t="shared" si="52"/>
        <v>11.683837861993412</v>
      </c>
      <c r="K97">
        <f t="shared" si="53"/>
        <v>409.3021875</v>
      </c>
      <c r="L97">
        <f t="shared" si="54"/>
        <v>304.05260771174915</v>
      </c>
      <c r="M97">
        <f t="shared" si="55"/>
        <v>30.605914113565692</v>
      </c>
      <c r="N97">
        <f t="shared" si="56"/>
        <v>41.200329414689939</v>
      </c>
      <c r="O97">
        <f t="shared" si="57"/>
        <v>0.1954053936253885</v>
      </c>
      <c r="P97">
        <f t="shared" si="58"/>
        <v>2.9395715972917253</v>
      </c>
      <c r="Q97">
        <f t="shared" si="59"/>
        <v>0.18846533056894677</v>
      </c>
      <c r="R97">
        <f t="shared" si="60"/>
        <v>0.11839383363180442</v>
      </c>
      <c r="S97">
        <f t="shared" si="61"/>
        <v>77.175555832405635</v>
      </c>
      <c r="T97">
        <f t="shared" si="62"/>
        <v>23.357498062855953</v>
      </c>
      <c r="U97">
        <f t="shared" si="63"/>
        <v>23.357498062855953</v>
      </c>
      <c r="V97">
        <f t="shared" si="64"/>
        <v>2.8813151534479444</v>
      </c>
      <c r="W97">
        <f t="shared" si="65"/>
        <v>60.13787740990395</v>
      </c>
      <c r="X97">
        <f t="shared" si="66"/>
        <v>1.7444453892282228</v>
      </c>
      <c r="Y97">
        <f t="shared" si="67"/>
        <v>2.9007431993948867</v>
      </c>
      <c r="Z97">
        <f t="shared" si="68"/>
        <v>1.1368697642197216</v>
      </c>
      <c r="AA97">
        <f t="shared" si="69"/>
        <v>-96.077001704643038</v>
      </c>
      <c r="AB97">
        <f t="shared" si="70"/>
        <v>17.650814732857427</v>
      </c>
      <c r="AC97">
        <f t="shared" si="71"/>
        <v>1.2499265633103676</v>
      </c>
      <c r="AD97">
        <f t="shared" si="72"/>
        <v>-7.0457606960871999E-4</v>
      </c>
      <c r="AE97">
        <f t="shared" si="73"/>
        <v>11.701297878371607</v>
      </c>
      <c r="AF97">
        <f t="shared" si="74"/>
        <v>2.175889984314642</v>
      </c>
      <c r="AG97">
        <f t="shared" si="75"/>
        <v>11.683837861993412</v>
      </c>
      <c r="AH97">
        <v>430.81438450650597</v>
      </c>
      <c r="AI97">
        <v>416.57918181818201</v>
      </c>
      <c r="AJ97">
        <v>2.2759728552299002E-3</v>
      </c>
      <c r="AK97">
        <v>67.051200440449804</v>
      </c>
      <c r="AL97">
        <f t="shared" si="76"/>
        <v>2.1786168186993886</v>
      </c>
      <c r="AM97">
        <v>14.7656276130861</v>
      </c>
      <c r="AN97">
        <v>17.333191515151501</v>
      </c>
      <c r="AO97">
        <v>3.6045197387537498E-6</v>
      </c>
      <c r="AP97">
        <v>78.049213462622404</v>
      </c>
      <c r="AQ97">
        <v>11</v>
      </c>
      <c r="AR97">
        <v>2</v>
      </c>
      <c r="AS97">
        <f t="shared" si="77"/>
        <v>1</v>
      </c>
      <c r="AT97">
        <f t="shared" si="78"/>
        <v>0</v>
      </c>
      <c r="AU97">
        <f t="shared" si="79"/>
        <v>53812.978762780396</v>
      </c>
      <c r="AV97" t="s">
        <v>475</v>
      </c>
      <c r="AW97">
        <v>10180.799999999999</v>
      </c>
      <c r="AX97">
        <v>1165.95461538462</v>
      </c>
      <c r="AY97">
        <v>5702.59</v>
      </c>
      <c r="AZ97">
        <f t="shared" si="80"/>
        <v>0.79553946270297882</v>
      </c>
      <c r="BA97">
        <v>-1.5131041934509299</v>
      </c>
      <c r="BB97" t="s">
        <v>747</v>
      </c>
      <c r="BC97">
        <v>10172.799999999999</v>
      </c>
      <c r="BD97">
        <v>1936.5352</v>
      </c>
      <c r="BE97">
        <v>3206.93</v>
      </c>
      <c r="BF97">
        <f t="shared" si="81"/>
        <v>0.39614048326592721</v>
      </c>
      <c r="BG97">
        <v>0.5</v>
      </c>
      <c r="BH97">
        <f t="shared" si="82"/>
        <v>336.59541416620277</v>
      </c>
      <c r="BI97">
        <f t="shared" si="83"/>
        <v>11.683837861993412</v>
      </c>
      <c r="BJ97">
        <f t="shared" si="84"/>
        <v>66.669535016447242</v>
      </c>
      <c r="BK97">
        <f t="shared" si="85"/>
        <v>3.9207135629388011E-2</v>
      </c>
      <c r="BL97">
        <f t="shared" si="86"/>
        <v>0.77820844234205311</v>
      </c>
      <c r="BM97">
        <f t="shared" si="87"/>
        <v>1005.9025303215655</v>
      </c>
      <c r="BN97" t="s">
        <v>430</v>
      </c>
      <c r="BO97">
        <v>0</v>
      </c>
      <c r="BP97">
        <f t="shared" si="88"/>
        <v>1005.9025303215655</v>
      </c>
      <c r="BQ97">
        <f t="shared" si="89"/>
        <v>0.68633474060189481</v>
      </c>
      <c r="BR97">
        <f t="shared" si="90"/>
        <v>0.57718261925445291</v>
      </c>
      <c r="BS97">
        <f t="shared" si="91"/>
        <v>0.53136599275805541</v>
      </c>
      <c r="BT97">
        <f t="shared" si="92"/>
        <v>0.62244493959901659</v>
      </c>
      <c r="BU97">
        <f t="shared" si="93"/>
        <v>0.55011253680718375</v>
      </c>
      <c r="BV97">
        <f t="shared" si="94"/>
        <v>0.29980836762775231</v>
      </c>
      <c r="BW97">
        <f t="shared" si="95"/>
        <v>0.70019163237224769</v>
      </c>
      <c r="DF97">
        <f t="shared" si="96"/>
        <v>400.01024999999998</v>
      </c>
      <c r="DG97">
        <f t="shared" si="97"/>
        <v>336.59541416620277</v>
      </c>
      <c r="DH97">
        <f t="shared" si="98"/>
        <v>0.84146697282432836</v>
      </c>
      <c r="DI97">
        <f t="shared" si="99"/>
        <v>0.19293394564865685</v>
      </c>
      <c r="DJ97">
        <v>1559776455.5</v>
      </c>
      <c r="DK97">
        <v>409.3021875</v>
      </c>
      <c r="DL97">
        <v>424.404</v>
      </c>
      <c r="DM97">
        <v>17.330087500000001</v>
      </c>
      <c r="DN97">
        <v>14.765706249999999</v>
      </c>
      <c r="DO97">
        <v>408.17918750000001</v>
      </c>
      <c r="DP97">
        <v>17.276087499999999</v>
      </c>
      <c r="DQ97">
        <v>500.280125</v>
      </c>
      <c r="DR97">
        <v>100.5599375</v>
      </c>
      <c r="DS97">
        <v>9.9992187499999996E-2</v>
      </c>
      <c r="DT97">
        <v>23.468875000000001</v>
      </c>
      <c r="DU97">
        <v>22.332731249999998</v>
      </c>
      <c r="DV97">
        <v>999.9</v>
      </c>
      <c r="DW97">
        <v>0</v>
      </c>
      <c r="DX97">
        <v>0</v>
      </c>
      <c r="DY97">
        <v>10001.240625</v>
      </c>
      <c r="DZ97">
        <v>0</v>
      </c>
      <c r="EA97">
        <v>2.54671</v>
      </c>
      <c r="EB97">
        <v>-15.101593749999999</v>
      </c>
      <c r="EC97">
        <v>416.52112499999998</v>
      </c>
      <c r="ED97">
        <v>430.76462500000002</v>
      </c>
      <c r="EE97">
        <v>2.5656343750000001</v>
      </c>
      <c r="EF97">
        <v>424.404</v>
      </c>
      <c r="EG97">
        <v>14.765706249999999</v>
      </c>
      <c r="EH97">
        <v>1.742839375</v>
      </c>
      <c r="EI97">
        <v>1.4848399999999999</v>
      </c>
      <c r="EJ97">
        <v>15.2833375</v>
      </c>
      <c r="EK97">
        <v>12.812950000000001</v>
      </c>
      <c r="EL97">
        <v>400.01024999999998</v>
      </c>
      <c r="EM97">
        <v>0.95003174999999995</v>
      </c>
      <c r="EN97">
        <v>4.9968193750000001E-2</v>
      </c>
      <c r="EO97">
        <v>0</v>
      </c>
      <c r="EP97">
        <v>1936.6243750000001</v>
      </c>
      <c r="EQ97">
        <v>8.4936600000000002</v>
      </c>
      <c r="ER97">
        <v>4392.3643750000001</v>
      </c>
      <c r="ES97">
        <v>3645.8043750000002</v>
      </c>
      <c r="ET97">
        <v>39.061999999999998</v>
      </c>
      <c r="EU97">
        <v>42.085625</v>
      </c>
      <c r="EV97">
        <v>40.75</v>
      </c>
      <c r="EW97">
        <v>42.061999999999998</v>
      </c>
      <c r="EX97">
        <v>41.565937499999997</v>
      </c>
      <c r="EY97">
        <v>371.95375000000001</v>
      </c>
      <c r="EZ97">
        <v>19.559999999999999</v>
      </c>
      <c r="FA97">
        <v>0</v>
      </c>
      <c r="FB97">
        <v>298.799999952316</v>
      </c>
      <c r="FC97">
        <v>0</v>
      </c>
      <c r="FD97">
        <v>1936.5352</v>
      </c>
      <c r="FE97">
        <v>-0.672307701452864</v>
      </c>
      <c r="FF97">
        <v>-9.2815384300607402</v>
      </c>
      <c r="FG97">
        <v>4392.3064000000004</v>
      </c>
      <c r="FH97">
        <v>15</v>
      </c>
      <c r="FI97">
        <v>1559776490</v>
      </c>
      <c r="FJ97" t="s">
        <v>748</v>
      </c>
      <c r="FK97">
        <v>1559776486</v>
      </c>
      <c r="FL97">
        <v>1559776490</v>
      </c>
      <c r="FM97">
        <v>80</v>
      </c>
      <c r="FN97">
        <v>0</v>
      </c>
      <c r="FO97">
        <v>-1E-3</v>
      </c>
      <c r="FP97">
        <v>1.123</v>
      </c>
      <c r="FQ97">
        <v>5.3999999999999999E-2</v>
      </c>
      <c r="FR97">
        <v>425</v>
      </c>
      <c r="FS97">
        <v>15</v>
      </c>
      <c r="FT97">
        <v>0.05</v>
      </c>
      <c r="FU97">
        <v>0.03</v>
      </c>
      <c r="FV97">
        <v>-15.102359999999999</v>
      </c>
      <c r="FW97">
        <v>-5.9846616541320299E-2</v>
      </c>
      <c r="FX97">
        <v>2.84828264046952E-2</v>
      </c>
      <c r="FY97">
        <v>1</v>
      </c>
      <c r="FZ97">
        <v>409.29938698851703</v>
      </c>
      <c r="GA97">
        <v>0.37499963983843099</v>
      </c>
      <c r="GB97">
        <v>3.2099411607977302E-2</v>
      </c>
      <c r="GC97">
        <v>1</v>
      </c>
      <c r="GD97">
        <v>2.5655290000000002</v>
      </c>
      <c r="GE97">
        <v>1.36944360902236E-2</v>
      </c>
      <c r="GF97">
        <v>2.17811592896243E-3</v>
      </c>
      <c r="GG97">
        <v>1</v>
      </c>
      <c r="GH97">
        <v>3</v>
      </c>
      <c r="GI97">
        <v>3</v>
      </c>
      <c r="GJ97" t="s">
        <v>432</v>
      </c>
      <c r="GK97">
        <v>2.9675099999999999</v>
      </c>
      <c r="GL97">
        <v>2.8427899999999999</v>
      </c>
      <c r="GM97">
        <v>9.9967100000000003E-2</v>
      </c>
      <c r="GN97">
        <v>0.102395</v>
      </c>
      <c r="GO97">
        <v>9.0689400000000003E-2</v>
      </c>
      <c r="GP97">
        <v>8.0332399999999998E-2</v>
      </c>
      <c r="GQ97">
        <v>31296.799999999999</v>
      </c>
      <c r="GR97">
        <v>26926.799999999999</v>
      </c>
      <c r="GS97">
        <v>31971.3</v>
      </c>
      <c r="GT97">
        <v>28506.1</v>
      </c>
      <c r="GU97">
        <v>43974.7</v>
      </c>
      <c r="GV97">
        <v>40065.9</v>
      </c>
      <c r="GW97">
        <v>49785.599999999999</v>
      </c>
      <c r="GX97">
        <v>44876</v>
      </c>
      <c r="GY97">
        <v>1.9863299999999999</v>
      </c>
      <c r="GZ97">
        <v>1.9905999999999999</v>
      </c>
      <c r="HA97">
        <v>6.2417199999999999E-2</v>
      </c>
      <c r="HB97">
        <v>0</v>
      </c>
      <c r="HC97">
        <v>21.3004</v>
      </c>
      <c r="HD97">
        <v>999.9</v>
      </c>
      <c r="HE97">
        <v>51.612000000000002</v>
      </c>
      <c r="HF97">
        <v>26.254000000000001</v>
      </c>
      <c r="HG97">
        <v>17.5808</v>
      </c>
      <c r="HH97">
        <v>62.963200000000001</v>
      </c>
      <c r="HI97">
        <v>31.987200000000001</v>
      </c>
      <c r="HJ97">
        <v>1</v>
      </c>
      <c r="HK97">
        <v>-8.9710399999999996E-3</v>
      </c>
      <c r="HL97">
        <v>0.54797399999999996</v>
      </c>
      <c r="HM97">
        <v>20.2942</v>
      </c>
      <c r="HN97">
        <v>5.2354099999999999</v>
      </c>
      <c r="HO97">
        <v>12.0579</v>
      </c>
      <c r="HP97">
        <v>4.9833999999999996</v>
      </c>
      <c r="HQ97">
        <v>3.2869299999999999</v>
      </c>
      <c r="HR97">
        <v>9999</v>
      </c>
      <c r="HS97">
        <v>9999</v>
      </c>
      <c r="HT97">
        <v>999.9</v>
      </c>
      <c r="HU97">
        <v>9999</v>
      </c>
      <c r="HV97">
        <v>1.8730500000000001</v>
      </c>
      <c r="HW97">
        <v>1.87913</v>
      </c>
      <c r="HX97">
        <v>1.8714900000000001</v>
      </c>
      <c r="HY97">
        <v>1.87103</v>
      </c>
      <c r="HZ97">
        <v>1.87103</v>
      </c>
      <c r="IA97">
        <v>1.8722399999999999</v>
      </c>
      <c r="IB97">
        <v>1.87408</v>
      </c>
      <c r="IC97">
        <v>1.87531</v>
      </c>
      <c r="ID97">
        <v>5</v>
      </c>
      <c r="IE97">
        <v>0</v>
      </c>
      <c r="IF97">
        <v>0</v>
      </c>
      <c r="IG97">
        <v>0</v>
      </c>
      <c r="IH97" t="s">
        <v>433</v>
      </c>
      <c r="II97" t="s">
        <v>434</v>
      </c>
      <c r="IJ97" t="s">
        <v>435</v>
      </c>
      <c r="IK97" t="s">
        <v>435</v>
      </c>
      <c r="IL97" t="s">
        <v>435</v>
      </c>
      <c r="IM97" t="s">
        <v>435</v>
      </c>
      <c r="IN97">
        <v>0</v>
      </c>
      <c r="IO97">
        <v>100</v>
      </c>
      <c r="IP97">
        <v>100</v>
      </c>
      <c r="IQ97">
        <v>1.123</v>
      </c>
      <c r="IR97">
        <v>5.3999999999999999E-2</v>
      </c>
      <c r="IS97">
        <v>1.12309999999997</v>
      </c>
      <c r="IT97">
        <v>0</v>
      </c>
      <c r="IU97">
        <v>0</v>
      </c>
      <c r="IV97">
        <v>0</v>
      </c>
      <c r="IW97">
        <v>5.5245454545453002E-2</v>
      </c>
      <c r="IX97">
        <v>0</v>
      </c>
      <c r="IY97">
        <v>0</v>
      </c>
      <c r="IZ97">
        <v>0</v>
      </c>
      <c r="JA97">
        <v>-1</v>
      </c>
      <c r="JB97">
        <v>-1</v>
      </c>
      <c r="JC97">
        <v>-1</v>
      </c>
      <c r="JD97">
        <v>-1</v>
      </c>
      <c r="JE97">
        <v>4.5999999999999996</v>
      </c>
      <c r="JF97">
        <v>4.5</v>
      </c>
      <c r="JG97">
        <v>0.159912</v>
      </c>
      <c r="JH97">
        <v>4.99878</v>
      </c>
      <c r="JI97">
        <v>1.39893</v>
      </c>
      <c r="JJ97">
        <v>2.2680699999999998</v>
      </c>
      <c r="JK97">
        <v>1.5490699999999999</v>
      </c>
      <c r="JL97">
        <v>2.3278799999999999</v>
      </c>
      <c r="JM97">
        <v>30.523099999999999</v>
      </c>
      <c r="JN97">
        <v>24.253900000000002</v>
      </c>
      <c r="JO97">
        <v>2</v>
      </c>
      <c r="JP97">
        <v>481.34500000000003</v>
      </c>
      <c r="JQ97">
        <v>515.87</v>
      </c>
      <c r="JR97">
        <v>21.9999</v>
      </c>
      <c r="JS97">
        <v>26.932500000000001</v>
      </c>
      <c r="JT97">
        <v>30</v>
      </c>
      <c r="JU97">
        <v>27.2742</v>
      </c>
      <c r="JV97">
        <v>27.288399999999999</v>
      </c>
      <c r="JW97">
        <v>-1</v>
      </c>
      <c r="JX97">
        <v>25.542100000000001</v>
      </c>
      <c r="JY97">
        <v>59.486800000000002</v>
      </c>
      <c r="JZ97">
        <v>22</v>
      </c>
      <c r="KA97">
        <v>400</v>
      </c>
      <c r="KB97">
        <v>14.738300000000001</v>
      </c>
      <c r="KC97">
        <v>102.245</v>
      </c>
      <c r="KD97">
        <v>103.06</v>
      </c>
    </row>
    <row r="98" spans="1:290" x14ac:dyDescent="0.35">
      <c r="A98">
        <v>80</v>
      </c>
      <c r="B98">
        <v>1559776764.0999999</v>
      </c>
      <c r="C98">
        <v>25801.0999999046</v>
      </c>
      <c r="D98" t="s">
        <v>749</v>
      </c>
      <c r="E98" t="s">
        <v>750</v>
      </c>
      <c r="F98">
        <v>15</v>
      </c>
      <c r="G98">
        <v>1559776755.5999999</v>
      </c>
      <c r="H98">
        <f t="shared" si="50"/>
        <v>2.171933162763897E-3</v>
      </c>
      <c r="I98">
        <f t="shared" si="51"/>
        <v>2.1719331627638971</v>
      </c>
      <c r="J98">
        <f t="shared" si="52"/>
        <v>11.717935598744816</v>
      </c>
      <c r="K98">
        <f t="shared" si="53"/>
        <v>414.52768750000001</v>
      </c>
      <c r="L98">
        <f t="shared" si="54"/>
        <v>308.37884094597672</v>
      </c>
      <c r="M98">
        <f t="shared" si="55"/>
        <v>31.0395843734061</v>
      </c>
      <c r="N98">
        <f t="shared" si="56"/>
        <v>41.723897436670207</v>
      </c>
      <c r="O98">
        <f t="shared" si="57"/>
        <v>0.19437301580814034</v>
      </c>
      <c r="P98">
        <f t="shared" si="58"/>
        <v>2.9395767656686109</v>
      </c>
      <c r="Q98">
        <f t="shared" si="59"/>
        <v>0.18750471636459798</v>
      </c>
      <c r="R98">
        <f t="shared" si="60"/>
        <v>0.11778731786535927</v>
      </c>
      <c r="S98">
        <f t="shared" si="61"/>
        <v>77.182419214940623</v>
      </c>
      <c r="T98">
        <f t="shared" si="62"/>
        <v>23.359869291345177</v>
      </c>
      <c r="U98">
        <f t="shared" si="63"/>
        <v>23.359869291345177</v>
      </c>
      <c r="V98">
        <f t="shared" si="64"/>
        <v>2.8817275901629973</v>
      </c>
      <c r="W98">
        <f t="shared" si="65"/>
        <v>60.072063242037267</v>
      </c>
      <c r="X98">
        <f t="shared" si="66"/>
        <v>1.7425986903388984</v>
      </c>
      <c r="Y98">
        <f t="shared" si="67"/>
        <v>2.9008470764817371</v>
      </c>
      <c r="Z98">
        <f t="shared" si="68"/>
        <v>1.1391288998240989</v>
      </c>
      <c r="AA98">
        <f t="shared" si="69"/>
        <v>-95.782252477887852</v>
      </c>
      <c r="AB98">
        <f t="shared" si="70"/>
        <v>17.369153708392314</v>
      </c>
      <c r="AC98">
        <f t="shared" si="71"/>
        <v>1.2299972824089063</v>
      </c>
      <c r="AD98">
        <f t="shared" si="72"/>
        <v>-6.8227214601179753E-4</v>
      </c>
      <c r="AE98">
        <f t="shared" si="73"/>
        <v>11.77295993327972</v>
      </c>
      <c r="AF98">
        <f t="shared" si="74"/>
        <v>2.1705560068235412</v>
      </c>
      <c r="AG98">
        <f t="shared" si="75"/>
        <v>11.717935598744816</v>
      </c>
      <c r="AH98">
        <v>436.163305873507</v>
      </c>
      <c r="AI98">
        <v>421.90893939393902</v>
      </c>
      <c r="AJ98">
        <v>-1.8376363919662101E-3</v>
      </c>
      <c r="AK98">
        <v>67.050819545407506</v>
      </c>
      <c r="AL98">
        <f t="shared" si="76"/>
        <v>2.1719331627638971</v>
      </c>
      <c r="AM98">
        <v>14.754026460850501</v>
      </c>
      <c r="AN98">
        <v>17.313818787878802</v>
      </c>
      <c r="AO98">
        <v>3.4175908885537102E-6</v>
      </c>
      <c r="AP98">
        <v>78.046228804003704</v>
      </c>
      <c r="AQ98">
        <v>11</v>
      </c>
      <c r="AR98">
        <v>2</v>
      </c>
      <c r="AS98">
        <f t="shared" si="77"/>
        <v>1</v>
      </c>
      <c r="AT98">
        <f t="shared" si="78"/>
        <v>0</v>
      </c>
      <c r="AU98">
        <f t="shared" si="79"/>
        <v>53812.894154292226</v>
      </c>
      <c r="AV98" t="s">
        <v>475</v>
      </c>
      <c r="AW98">
        <v>10180.799999999999</v>
      </c>
      <c r="AX98">
        <v>1165.95461538462</v>
      </c>
      <c r="AY98">
        <v>5702.59</v>
      </c>
      <c r="AZ98">
        <f t="shared" si="80"/>
        <v>0.79553946270297882</v>
      </c>
      <c r="BA98">
        <v>-1.5131041934509299</v>
      </c>
      <c r="BB98" t="s">
        <v>751</v>
      </c>
      <c r="BC98">
        <v>10174.9</v>
      </c>
      <c r="BD98">
        <v>1936.6831999999999</v>
      </c>
      <c r="BE98">
        <v>3193.64</v>
      </c>
      <c r="BF98">
        <f t="shared" si="81"/>
        <v>0.3935812427199058</v>
      </c>
      <c r="BG98">
        <v>0.5</v>
      </c>
      <c r="BH98">
        <f t="shared" si="82"/>
        <v>336.6257589824703</v>
      </c>
      <c r="BI98">
        <f t="shared" si="83"/>
        <v>11.717935598744816</v>
      </c>
      <c r="BJ98">
        <f t="shared" si="84"/>
        <v>66.244792275926073</v>
      </c>
      <c r="BK98">
        <f t="shared" si="85"/>
        <v>3.9304894052640663E-2</v>
      </c>
      <c r="BL98">
        <f t="shared" si="86"/>
        <v>0.78560827143948608</v>
      </c>
      <c r="BM98">
        <f t="shared" si="87"/>
        <v>1004.5912521427626</v>
      </c>
      <c r="BN98" t="s">
        <v>430</v>
      </c>
      <c r="BO98">
        <v>0</v>
      </c>
      <c r="BP98">
        <f t="shared" si="88"/>
        <v>1004.5912521427626</v>
      </c>
      <c r="BQ98">
        <f t="shared" si="89"/>
        <v>0.68544004579640694</v>
      </c>
      <c r="BR98">
        <f t="shared" si="90"/>
        <v>0.57420228819955665</v>
      </c>
      <c r="BS98">
        <f t="shared" si="91"/>
        <v>0.53404654506226401</v>
      </c>
      <c r="BT98">
        <f t="shared" si="92"/>
        <v>0.61989735169809146</v>
      </c>
      <c r="BU98">
        <f t="shared" si="93"/>
        <v>0.55304202063677887</v>
      </c>
      <c r="BV98">
        <f t="shared" si="94"/>
        <v>0.29784871149067232</v>
      </c>
      <c r="BW98">
        <f t="shared" si="95"/>
        <v>0.70215128850932773</v>
      </c>
      <c r="DF98">
        <f t="shared" si="96"/>
        <v>400.04637500000001</v>
      </c>
      <c r="DG98">
        <f t="shared" si="97"/>
        <v>336.6257589824703</v>
      </c>
      <c r="DH98">
        <f t="shared" si="98"/>
        <v>0.8414668398944255</v>
      </c>
      <c r="DI98">
        <f t="shared" si="99"/>
        <v>0.19293367978885104</v>
      </c>
      <c r="DJ98">
        <v>1559776755.5999999</v>
      </c>
      <c r="DK98">
        <v>414.52768750000001</v>
      </c>
      <c r="DL98">
        <v>429.72674999999998</v>
      </c>
      <c r="DM98">
        <v>17.312750000000001</v>
      </c>
      <c r="DN98">
        <v>14.75455625</v>
      </c>
      <c r="DO98">
        <v>413.44968749999998</v>
      </c>
      <c r="DP98">
        <v>17.25975</v>
      </c>
      <c r="DQ98">
        <v>500.26962500000002</v>
      </c>
      <c r="DR98">
        <v>100.5540625</v>
      </c>
      <c r="DS98">
        <v>0.10000403125</v>
      </c>
      <c r="DT98">
        <v>23.469468750000001</v>
      </c>
      <c r="DU98">
        <v>22.3110125</v>
      </c>
      <c r="DV98">
        <v>999.9</v>
      </c>
      <c r="DW98">
        <v>0</v>
      </c>
      <c r="DX98">
        <v>0</v>
      </c>
      <c r="DY98">
        <v>10001.854375000001</v>
      </c>
      <c r="DZ98">
        <v>0</v>
      </c>
      <c r="EA98">
        <v>2.4966643749999999</v>
      </c>
      <c r="EB98">
        <v>-15.15415</v>
      </c>
      <c r="EC98">
        <v>421.87687499999998</v>
      </c>
      <c r="ED98">
        <v>436.16206249999999</v>
      </c>
      <c r="EE98">
        <v>2.55909875</v>
      </c>
      <c r="EF98">
        <v>429.72674999999998</v>
      </c>
      <c r="EG98">
        <v>14.75455625</v>
      </c>
      <c r="EH98">
        <v>1.7409587500000001</v>
      </c>
      <c r="EI98">
        <v>1.48363</v>
      </c>
      <c r="EJ98">
        <v>15.26654375</v>
      </c>
      <c r="EK98">
        <v>12.80050625</v>
      </c>
      <c r="EL98">
        <v>400.04637500000001</v>
      </c>
      <c r="EM98">
        <v>0.95003599999999999</v>
      </c>
      <c r="EN98">
        <v>4.9963881250000002E-2</v>
      </c>
      <c r="EO98">
        <v>0</v>
      </c>
      <c r="EP98">
        <v>1936.7787499999999</v>
      </c>
      <c r="EQ98">
        <v>8.4936600000000002</v>
      </c>
      <c r="ER98">
        <v>4391.2787500000004</v>
      </c>
      <c r="ES98">
        <v>3646.1481250000002</v>
      </c>
      <c r="ET98">
        <v>39.061999999999998</v>
      </c>
      <c r="EU98">
        <v>42.081687500000001</v>
      </c>
      <c r="EV98">
        <v>40.75</v>
      </c>
      <c r="EW98">
        <v>42.03875</v>
      </c>
      <c r="EX98">
        <v>41.593499999999999</v>
      </c>
      <c r="EY98">
        <v>371.99</v>
      </c>
      <c r="EZ98">
        <v>19.559999999999999</v>
      </c>
      <c r="FA98">
        <v>0</v>
      </c>
      <c r="FB98">
        <v>299.200000047684</v>
      </c>
      <c r="FC98">
        <v>0</v>
      </c>
      <c r="FD98">
        <v>1936.6831999999999</v>
      </c>
      <c r="FE98">
        <v>-3.1661538509134499</v>
      </c>
      <c r="FF98">
        <v>-9.4392308112505496</v>
      </c>
      <c r="FG98">
        <v>4390.7363999999998</v>
      </c>
      <c r="FH98">
        <v>15</v>
      </c>
      <c r="FI98">
        <v>1559776793.0999999</v>
      </c>
      <c r="FJ98" t="s">
        <v>752</v>
      </c>
      <c r="FK98">
        <v>1559776793.0999999</v>
      </c>
      <c r="FL98">
        <v>1559776788.0999999</v>
      </c>
      <c r="FM98">
        <v>81</v>
      </c>
      <c r="FN98">
        <v>-4.5999999999999999E-2</v>
      </c>
      <c r="FO98">
        <v>-1E-3</v>
      </c>
      <c r="FP98">
        <v>1.0780000000000001</v>
      </c>
      <c r="FQ98">
        <v>5.2999999999999999E-2</v>
      </c>
      <c r="FR98">
        <v>430</v>
      </c>
      <c r="FS98">
        <v>15</v>
      </c>
      <c r="FT98">
        <v>0.1</v>
      </c>
      <c r="FU98">
        <v>0.04</v>
      </c>
      <c r="FV98">
        <v>-15.153095238095201</v>
      </c>
      <c r="FW98">
        <v>0.15072467532466899</v>
      </c>
      <c r="FX98">
        <v>4.34164383636131E-2</v>
      </c>
      <c r="FY98">
        <v>1</v>
      </c>
      <c r="FZ98">
        <v>414.55767447559401</v>
      </c>
      <c r="GA98">
        <v>0.57185309646808602</v>
      </c>
      <c r="GB98">
        <v>4.6728914563780699E-2</v>
      </c>
      <c r="GC98">
        <v>1</v>
      </c>
      <c r="GD98">
        <v>2.5597942857142901</v>
      </c>
      <c r="GE98">
        <v>-1.8816623376627001E-2</v>
      </c>
      <c r="GF98">
        <v>2.1832033507550499E-3</v>
      </c>
      <c r="GG98">
        <v>1</v>
      </c>
      <c r="GH98">
        <v>3</v>
      </c>
      <c r="GI98">
        <v>3</v>
      </c>
      <c r="GJ98" t="s">
        <v>432</v>
      </c>
      <c r="GK98">
        <v>2.9673699999999998</v>
      </c>
      <c r="GL98">
        <v>2.8428900000000001</v>
      </c>
      <c r="GM98">
        <v>0.10094500000000001</v>
      </c>
      <c r="GN98">
        <v>0.103364</v>
      </c>
      <c r="GO98">
        <v>9.0626999999999999E-2</v>
      </c>
      <c r="GP98">
        <v>8.0282599999999996E-2</v>
      </c>
      <c r="GQ98">
        <v>31264.1</v>
      </c>
      <c r="GR98">
        <v>26897.5</v>
      </c>
      <c r="GS98">
        <v>31972.5</v>
      </c>
      <c r="GT98">
        <v>28505.8</v>
      </c>
      <c r="GU98">
        <v>43978.7</v>
      </c>
      <c r="GV98">
        <v>40067.9</v>
      </c>
      <c r="GW98">
        <v>49786.7</v>
      </c>
      <c r="GX98">
        <v>44875.7</v>
      </c>
      <c r="GY98">
        <v>1.9865699999999999</v>
      </c>
      <c r="GZ98">
        <v>1.9905299999999999</v>
      </c>
      <c r="HA98">
        <v>6.10203E-2</v>
      </c>
      <c r="HB98">
        <v>0</v>
      </c>
      <c r="HC98">
        <v>21.299700000000001</v>
      </c>
      <c r="HD98">
        <v>999.9</v>
      </c>
      <c r="HE98">
        <v>51.66</v>
      </c>
      <c r="HF98">
        <v>26.234000000000002</v>
      </c>
      <c r="HG98">
        <v>17.577300000000001</v>
      </c>
      <c r="HH98">
        <v>62.745100000000001</v>
      </c>
      <c r="HI98">
        <v>31.999199999999998</v>
      </c>
      <c r="HJ98">
        <v>1</v>
      </c>
      <c r="HK98">
        <v>-9.6188999999999997E-3</v>
      </c>
      <c r="HL98">
        <v>0.55080899999999999</v>
      </c>
      <c r="HM98">
        <v>20.2942</v>
      </c>
      <c r="HN98">
        <v>5.23855</v>
      </c>
      <c r="HO98">
        <v>12.0579</v>
      </c>
      <c r="HP98">
        <v>4.9838500000000003</v>
      </c>
      <c r="HQ98">
        <v>3.2869999999999999</v>
      </c>
      <c r="HR98">
        <v>9999</v>
      </c>
      <c r="HS98">
        <v>9999</v>
      </c>
      <c r="HT98">
        <v>999.9</v>
      </c>
      <c r="HU98">
        <v>9999</v>
      </c>
      <c r="HV98">
        <v>1.8731500000000001</v>
      </c>
      <c r="HW98">
        <v>1.8791599999999999</v>
      </c>
      <c r="HX98">
        <v>1.8714999999999999</v>
      </c>
      <c r="HY98">
        <v>1.8710500000000001</v>
      </c>
      <c r="HZ98">
        <v>1.8710500000000001</v>
      </c>
      <c r="IA98">
        <v>1.87225</v>
      </c>
      <c r="IB98">
        <v>1.8741699999999999</v>
      </c>
      <c r="IC98">
        <v>1.8753200000000001</v>
      </c>
      <c r="ID98">
        <v>5</v>
      </c>
      <c r="IE98">
        <v>0</v>
      </c>
      <c r="IF98">
        <v>0</v>
      </c>
      <c r="IG98">
        <v>0</v>
      </c>
      <c r="IH98" t="s">
        <v>433</v>
      </c>
      <c r="II98" t="s">
        <v>434</v>
      </c>
      <c r="IJ98" t="s">
        <v>435</v>
      </c>
      <c r="IK98" t="s">
        <v>435</v>
      </c>
      <c r="IL98" t="s">
        <v>435</v>
      </c>
      <c r="IM98" t="s">
        <v>435</v>
      </c>
      <c r="IN98">
        <v>0</v>
      </c>
      <c r="IO98">
        <v>100</v>
      </c>
      <c r="IP98">
        <v>100</v>
      </c>
      <c r="IQ98">
        <v>1.0780000000000001</v>
      </c>
      <c r="IR98">
        <v>5.2999999999999999E-2</v>
      </c>
      <c r="IS98">
        <v>1.12300000000005</v>
      </c>
      <c r="IT98">
        <v>0</v>
      </c>
      <c r="IU98">
        <v>0</v>
      </c>
      <c r="IV98">
        <v>0</v>
      </c>
      <c r="IW98">
        <v>5.3899999999998699E-2</v>
      </c>
      <c r="IX98">
        <v>0</v>
      </c>
      <c r="IY98">
        <v>0</v>
      </c>
      <c r="IZ98">
        <v>0</v>
      </c>
      <c r="JA98">
        <v>-1</v>
      </c>
      <c r="JB98">
        <v>-1</v>
      </c>
      <c r="JC98">
        <v>-1</v>
      </c>
      <c r="JD98">
        <v>-1</v>
      </c>
      <c r="JE98">
        <v>4.5999999999999996</v>
      </c>
      <c r="JF98">
        <v>4.5999999999999996</v>
      </c>
      <c r="JG98">
        <v>0.159912</v>
      </c>
      <c r="JH98">
        <v>4.99878</v>
      </c>
      <c r="JI98">
        <v>1.39893</v>
      </c>
      <c r="JJ98">
        <v>2.2680699999999998</v>
      </c>
      <c r="JK98">
        <v>1.5478499999999999</v>
      </c>
      <c r="JL98">
        <v>2.0922900000000002</v>
      </c>
      <c r="JM98">
        <v>30.5015</v>
      </c>
      <c r="JN98">
        <v>24.2364</v>
      </c>
      <c r="JO98">
        <v>2</v>
      </c>
      <c r="JP98">
        <v>481.392</v>
      </c>
      <c r="JQ98">
        <v>515.68200000000002</v>
      </c>
      <c r="JR98">
        <v>21.999700000000001</v>
      </c>
      <c r="JS98">
        <v>26.924800000000001</v>
      </c>
      <c r="JT98">
        <v>30.0001</v>
      </c>
      <c r="JU98">
        <v>27.2621</v>
      </c>
      <c r="JV98">
        <v>27.2746</v>
      </c>
      <c r="JW98">
        <v>-1</v>
      </c>
      <c r="JX98">
        <v>25.453800000000001</v>
      </c>
      <c r="JY98">
        <v>59.543999999999997</v>
      </c>
      <c r="JZ98">
        <v>22</v>
      </c>
      <c r="KA98">
        <v>400</v>
      </c>
      <c r="KB98">
        <v>14.7864</v>
      </c>
      <c r="KC98">
        <v>102.248</v>
      </c>
      <c r="KD98">
        <v>103.06</v>
      </c>
    </row>
    <row r="99" spans="1:290" x14ac:dyDescent="0.35">
      <c r="A99">
        <v>81</v>
      </c>
      <c r="B99">
        <v>1559777064.0999999</v>
      </c>
      <c r="C99">
        <v>26101.0999999046</v>
      </c>
      <c r="D99" t="s">
        <v>753</v>
      </c>
      <c r="E99" t="s">
        <v>754</v>
      </c>
      <c r="F99">
        <v>15</v>
      </c>
      <c r="G99">
        <v>1559777055.5999999</v>
      </c>
      <c r="H99">
        <f t="shared" si="50"/>
        <v>2.1520066307873964E-3</v>
      </c>
      <c r="I99">
        <f t="shared" si="51"/>
        <v>2.1520066307873966</v>
      </c>
      <c r="J99">
        <f t="shared" si="52"/>
        <v>11.668774499769649</v>
      </c>
      <c r="K99">
        <f t="shared" si="53"/>
        <v>414.11918750000001</v>
      </c>
      <c r="L99">
        <f t="shared" si="54"/>
        <v>307.36337330084336</v>
      </c>
      <c r="M99">
        <f t="shared" si="55"/>
        <v>30.937127995838939</v>
      </c>
      <c r="N99">
        <f t="shared" si="56"/>
        <v>41.682449576320977</v>
      </c>
      <c r="O99">
        <f t="shared" si="57"/>
        <v>0.19231209706614993</v>
      </c>
      <c r="P99">
        <f t="shared" si="58"/>
        <v>2.9390443978670762</v>
      </c>
      <c r="Q99">
        <f t="shared" si="59"/>
        <v>0.1855847894317936</v>
      </c>
      <c r="R99">
        <f t="shared" si="60"/>
        <v>0.11657530993087964</v>
      </c>
      <c r="S99">
        <f t="shared" si="61"/>
        <v>77.173053691890772</v>
      </c>
      <c r="T99">
        <f t="shared" si="62"/>
        <v>23.369599847413809</v>
      </c>
      <c r="U99">
        <f t="shared" si="63"/>
        <v>23.369599847413809</v>
      </c>
      <c r="V99">
        <f t="shared" si="64"/>
        <v>2.8834206032466212</v>
      </c>
      <c r="W99">
        <f t="shared" si="65"/>
        <v>60.072177087454236</v>
      </c>
      <c r="X99">
        <f t="shared" si="66"/>
        <v>1.7430881324481797</v>
      </c>
      <c r="Y99">
        <f t="shared" si="67"/>
        <v>2.9016563356952392</v>
      </c>
      <c r="Z99">
        <f t="shared" si="68"/>
        <v>1.1403324707984415</v>
      </c>
      <c r="AA99">
        <f t="shared" si="69"/>
        <v>-94.903492417724181</v>
      </c>
      <c r="AB99">
        <f t="shared" si="70"/>
        <v>16.557033951117035</v>
      </c>
      <c r="AC99">
        <f t="shared" si="71"/>
        <v>1.1727845611519983</v>
      </c>
      <c r="AD99">
        <f t="shared" si="72"/>
        <v>-6.2021356437469422E-4</v>
      </c>
      <c r="AE99">
        <f t="shared" si="73"/>
        <v>11.557939623422589</v>
      </c>
      <c r="AF99">
        <f t="shared" si="74"/>
        <v>2.1540921555200065</v>
      </c>
      <c r="AG99">
        <f t="shared" si="75"/>
        <v>11.668774499769649</v>
      </c>
      <c r="AH99">
        <v>435.43200859462502</v>
      </c>
      <c r="AI99">
        <v>421.30629696969697</v>
      </c>
      <c r="AJ99">
        <v>-1.45045161916474E-2</v>
      </c>
      <c r="AK99">
        <v>67.050527173162607</v>
      </c>
      <c r="AL99">
        <f t="shared" si="76"/>
        <v>2.1520066307873966</v>
      </c>
      <c r="AM99">
        <v>14.7785818311397</v>
      </c>
      <c r="AN99">
        <v>17.314929696969699</v>
      </c>
      <c r="AO99">
        <v>-1.73896467742324E-6</v>
      </c>
      <c r="AP99">
        <v>78.043725264145607</v>
      </c>
      <c r="AQ99">
        <v>11</v>
      </c>
      <c r="AR99">
        <v>2</v>
      </c>
      <c r="AS99">
        <f t="shared" si="77"/>
        <v>1</v>
      </c>
      <c r="AT99">
        <f t="shared" si="78"/>
        <v>0</v>
      </c>
      <c r="AU99">
        <f t="shared" si="79"/>
        <v>53796.403588353751</v>
      </c>
      <c r="AV99" t="s">
        <v>475</v>
      </c>
      <c r="AW99">
        <v>10180.799999999999</v>
      </c>
      <c r="AX99">
        <v>1165.95461538462</v>
      </c>
      <c r="AY99">
        <v>5702.59</v>
      </c>
      <c r="AZ99">
        <f t="shared" si="80"/>
        <v>0.79553946270297882</v>
      </c>
      <c r="BA99">
        <v>-1.5131041934509299</v>
      </c>
      <c r="BB99" t="s">
        <v>755</v>
      </c>
      <c r="BC99">
        <v>10176</v>
      </c>
      <c r="BD99">
        <v>1936.9384615384599</v>
      </c>
      <c r="BE99">
        <v>3181.51</v>
      </c>
      <c r="BF99">
        <f t="shared" si="81"/>
        <v>0.39118894438852625</v>
      </c>
      <c r="BG99">
        <v>0.5</v>
      </c>
      <c r="BH99">
        <f t="shared" si="82"/>
        <v>336.58433840844543</v>
      </c>
      <c r="BI99">
        <f t="shared" si="83"/>
        <v>11.668774499769649</v>
      </c>
      <c r="BJ99">
        <f t="shared" si="84"/>
        <v>65.834036019855134</v>
      </c>
      <c r="BK99">
        <f t="shared" si="85"/>
        <v>3.9163672188526955E-2</v>
      </c>
      <c r="BL99">
        <f t="shared" si="86"/>
        <v>0.79241617973855172</v>
      </c>
      <c r="BM99">
        <f t="shared" si="87"/>
        <v>1003.3878804473704</v>
      </c>
      <c r="BN99" t="s">
        <v>430</v>
      </c>
      <c r="BO99">
        <v>0</v>
      </c>
      <c r="BP99">
        <f t="shared" si="88"/>
        <v>1003.3878804473704</v>
      </c>
      <c r="BQ99">
        <f t="shared" si="89"/>
        <v>0.68461897638311042</v>
      </c>
      <c r="BR99">
        <f t="shared" si="90"/>
        <v>0.57139658391475601</v>
      </c>
      <c r="BS99">
        <f t="shared" si="91"/>
        <v>0.53649107568925136</v>
      </c>
      <c r="BT99">
        <f t="shared" si="92"/>
        <v>0.61748317508974659</v>
      </c>
      <c r="BU99">
        <f t="shared" si="93"/>
        <v>0.55571580836085632</v>
      </c>
      <c r="BV99">
        <f t="shared" si="94"/>
        <v>0.29599928888484772</v>
      </c>
      <c r="BW99">
        <f t="shared" si="95"/>
        <v>0.70400071111515228</v>
      </c>
      <c r="DF99">
        <f t="shared" si="96"/>
        <v>399.99706250000003</v>
      </c>
      <c r="DG99">
        <f t="shared" si="97"/>
        <v>336.58433840844543</v>
      </c>
      <c r="DH99">
        <f t="shared" si="98"/>
        <v>0.8414670255445823</v>
      </c>
      <c r="DI99">
        <f t="shared" si="99"/>
        <v>0.19293405108916459</v>
      </c>
      <c r="DJ99">
        <v>1559777055.5999999</v>
      </c>
      <c r="DK99">
        <v>414.11918750000001</v>
      </c>
      <c r="DL99">
        <v>429.05118750000003</v>
      </c>
      <c r="DM99">
        <v>17.31775</v>
      </c>
      <c r="DN99">
        <v>14.7789625</v>
      </c>
      <c r="DO99">
        <v>413.0211875</v>
      </c>
      <c r="DP99">
        <v>17.261749999999999</v>
      </c>
      <c r="DQ99">
        <v>500.26749999999998</v>
      </c>
      <c r="DR99">
        <v>100.55325000000001</v>
      </c>
      <c r="DS99">
        <v>0.10001803125</v>
      </c>
      <c r="DT99">
        <v>23.474093750000002</v>
      </c>
      <c r="DU99">
        <v>22.3417125</v>
      </c>
      <c r="DV99">
        <v>999.9</v>
      </c>
      <c r="DW99">
        <v>0</v>
      </c>
      <c r="DX99">
        <v>0</v>
      </c>
      <c r="DY99">
        <v>9998.9056249999994</v>
      </c>
      <c r="DZ99">
        <v>0</v>
      </c>
      <c r="EA99">
        <v>2.4901200000000001</v>
      </c>
      <c r="EB99">
        <v>-14.952462499999999</v>
      </c>
      <c r="EC99">
        <v>421.39531249999999</v>
      </c>
      <c r="ED99">
        <v>435.48737499999999</v>
      </c>
      <c r="EE99">
        <v>2.5360524999999998</v>
      </c>
      <c r="EF99">
        <v>429.05118750000003</v>
      </c>
      <c r="EG99">
        <v>14.7789625</v>
      </c>
      <c r="EH99">
        <v>1.7410818749999999</v>
      </c>
      <c r="EI99">
        <v>1.4860743750000001</v>
      </c>
      <c r="EJ99">
        <v>15.26764375</v>
      </c>
      <c r="EK99">
        <v>12.825631250000001</v>
      </c>
      <c r="EL99">
        <v>399.99706250000003</v>
      </c>
      <c r="EM99">
        <v>0.95002993749999998</v>
      </c>
      <c r="EN99">
        <v>4.9970087500000003E-2</v>
      </c>
      <c r="EO99">
        <v>0</v>
      </c>
      <c r="EP99">
        <v>1936.8712499999999</v>
      </c>
      <c r="EQ99">
        <v>8.4936600000000002</v>
      </c>
      <c r="ER99">
        <v>4389.6037500000002</v>
      </c>
      <c r="ES99">
        <v>3645.6824999999999</v>
      </c>
      <c r="ET99">
        <v>39.061999999999998</v>
      </c>
      <c r="EU99">
        <v>42.061999999999998</v>
      </c>
      <c r="EV99">
        <v>40.75</v>
      </c>
      <c r="EW99">
        <v>42</v>
      </c>
      <c r="EX99">
        <v>41.569875000000003</v>
      </c>
      <c r="EY99">
        <v>371.93937499999998</v>
      </c>
      <c r="EZ99">
        <v>19.559999999999999</v>
      </c>
      <c r="FA99">
        <v>0</v>
      </c>
      <c r="FB99">
        <v>298.799999952316</v>
      </c>
      <c r="FC99">
        <v>0</v>
      </c>
      <c r="FD99">
        <v>1936.9384615384599</v>
      </c>
      <c r="FE99">
        <v>1.00991452678837</v>
      </c>
      <c r="FF99">
        <v>4.4567521482085901</v>
      </c>
      <c r="FG99">
        <v>4389.9461538461501</v>
      </c>
      <c r="FH99">
        <v>15</v>
      </c>
      <c r="FI99">
        <v>1559777092.0999999</v>
      </c>
      <c r="FJ99" t="s">
        <v>756</v>
      </c>
      <c r="FK99">
        <v>1559777084.0999999</v>
      </c>
      <c r="FL99">
        <v>1559777092.0999999</v>
      </c>
      <c r="FM99">
        <v>82</v>
      </c>
      <c r="FN99">
        <v>0.02</v>
      </c>
      <c r="FO99">
        <v>3.0000000000000001E-3</v>
      </c>
      <c r="FP99">
        <v>1.0980000000000001</v>
      </c>
      <c r="FQ99">
        <v>5.6000000000000001E-2</v>
      </c>
      <c r="FR99">
        <v>429</v>
      </c>
      <c r="FS99">
        <v>15</v>
      </c>
      <c r="FT99">
        <v>0.1</v>
      </c>
      <c r="FU99">
        <v>0.03</v>
      </c>
      <c r="FV99">
        <v>-14.9597333333333</v>
      </c>
      <c r="FW99">
        <v>0.215306493506466</v>
      </c>
      <c r="FX99">
        <v>3.8530474436703398E-2</v>
      </c>
      <c r="FY99">
        <v>1</v>
      </c>
      <c r="FZ99">
        <v>414.109424524323</v>
      </c>
      <c r="GA99">
        <v>-0.18026386375036599</v>
      </c>
      <c r="GB99">
        <v>3.1792252142905798E-2</v>
      </c>
      <c r="GC99">
        <v>1</v>
      </c>
      <c r="GD99">
        <v>2.5344261904761902</v>
      </c>
      <c r="GE99">
        <v>2.3867532467533901E-2</v>
      </c>
      <c r="GF99">
        <v>2.6464288177708902E-3</v>
      </c>
      <c r="GG99">
        <v>1</v>
      </c>
      <c r="GH99">
        <v>3</v>
      </c>
      <c r="GI99">
        <v>3</v>
      </c>
      <c r="GJ99" t="s">
        <v>432</v>
      </c>
      <c r="GK99">
        <v>2.9671799999999999</v>
      </c>
      <c r="GL99">
        <v>2.8428100000000001</v>
      </c>
      <c r="GM99">
        <v>0.100851</v>
      </c>
      <c r="GN99">
        <v>0.103228</v>
      </c>
      <c r="GO99">
        <v>9.0638099999999999E-2</v>
      </c>
      <c r="GP99">
        <v>8.0377699999999996E-2</v>
      </c>
      <c r="GQ99">
        <v>31268.2</v>
      </c>
      <c r="GR99">
        <v>26903.599999999999</v>
      </c>
      <c r="GS99">
        <v>31973.200000000001</v>
      </c>
      <c r="GT99">
        <v>28507.7</v>
      </c>
      <c r="GU99">
        <v>43979.3</v>
      </c>
      <c r="GV99">
        <v>40066.5</v>
      </c>
      <c r="GW99">
        <v>49788.1</v>
      </c>
      <c r="GX99">
        <v>44878.8</v>
      </c>
      <c r="GY99">
        <v>1.9870300000000001</v>
      </c>
      <c r="GZ99">
        <v>1.9912300000000001</v>
      </c>
      <c r="HA99">
        <v>6.2495500000000002E-2</v>
      </c>
      <c r="HB99">
        <v>0</v>
      </c>
      <c r="HC99">
        <v>21.303999999999998</v>
      </c>
      <c r="HD99">
        <v>999.9</v>
      </c>
      <c r="HE99">
        <v>51.752000000000002</v>
      </c>
      <c r="HF99">
        <v>26.224</v>
      </c>
      <c r="HG99">
        <v>17.596800000000002</v>
      </c>
      <c r="HH99">
        <v>63.075099999999999</v>
      </c>
      <c r="HI99">
        <v>32.6723</v>
      </c>
      <c r="HJ99">
        <v>1</v>
      </c>
      <c r="HK99">
        <v>-1.1364300000000001E-2</v>
      </c>
      <c r="HL99">
        <v>0.52666100000000005</v>
      </c>
      <c r="HM99">
        <v>20.2943</v>
      </c>
      <c r="HN99">
        <v>5.2358599999999997</v>
      </c>
      <c r="HO99">
        <v>12.0579</v>
      </c>
      <c r="HP99">
        <v>4.9836499999999999</v>
      </c>
      <c r="HQ99">
        <v>3.2869999999999999</v>
      </c>
      <c r="HR99">
        <v>9999</v>
      </c>
      <c r="HS99">
        <v>9999</v>
      </c>
      <c r="HT99">
        <v>999.9</v>
      </c>
      <c r="HU99">
        <v>9999</v>
      </c>
      <c r="HV99">
        <v>1.8731100000000001</v>
      </c>
      <c r="HW99">
        <v>1.87914</v>
      </c>
      <c r="HX99">
        <v>1.8714900000000001</v>
      </c>
      <c r="HY99">
        <v>1.87103</v>
      </c>
      <c r="HZ99">
        <v>1.87104</v>
      </c>
      <c r="IA99">
        <v>1.8722399999999999</v>
      </c>
      <c r="IB99">
        <v>1.87412</v>
      </c>
      <c r="IC99">
        <v>1.87531</v>
      </c>
      <c r="ID99">
        <v>5</v>
      </c>
      <c r="IE99">
        <v>0</v>
      </c>
      <c r="IF99">
        <v>0</v>
      </c>
      <c r="IG99">
        <v>0</v>
      </c>
      <c r="IH99" t="s">
        <v>433</v>
      </c>
      <c r="II99" t="s">
        <v>434</v>
      </c>
      <c r="IJ99" t="s">
        <v>435</v>
      </c>
      <c r="IK99" t="s">
        <v>435</v>
      </c>
      <c r="IL99" t="s">
        <v>435</v>
      </c>
      <c r="IM99" t="s">
        <v>435</v>
      </c>
      <c r="IN99">
        <v>0</v>
      </c>
      <c r="IO99">
        <v>100</v>
      </c>
      <c r="IP99">
        <v>100</v>
      </c>
      <c r="IQ99">
        <v>1.0980000000000001</v>
      </c>
      <c r="IR99">
        <v>5.6000000000000001E-2</v>
      </c>
      <c r="IS99">
        <v>1.07754545454537</v>
      </c>
      <c r="IT99">
        <v>0</v>
      </c>
      <c r="IU99">
        <v>0</v>
      </c>
      <c r="IV99">
        <v>0</v>
      </c>
      <c r="IW99">
        <v>5.3259999999998101E-2</v>
      </c>
      <c r="IX99">
        <v>0</v>
      </c>
      <c r="IY99">
        <v>0</v>
      </c>
      <c r="IZ99">
        <v>0</v>
      </c>
      <c r="JA99">
        <v>-1</v>
      </c>
      <c r="JB99">
        <v>-1</v>
      </c>
      <c r="JC99">
        <v>-1</v>
      </c>
      <c r="JD99">
        <v>-1</v>
      </c>
      <c r="JE99">
        <v>4.5</v>
      </c>
      <c r="JF99">
        <v>4.5999999999999996</v>
      </c>
      <c r="JG99">
        <v>0.159912</v>
      </c>
      <c r="JH99">
        <v>4.99878</v>
      </c>
      <c r="JI99">
        <v>1.39893</v>
      </c>
      <c r="JJ99">
        <v>2.2680699999999998</v>
      </c>
      <c r="JK99">
        <v>1.5478499999999999</v>
      </c>
      <c r="JL99">
        <v>2.2607400000000002</v>
      </c>
      <c r="JM99">
        <v>30.523099999999999</v>
      </c>
      <c r="JN99">
        <v>24.245100000000001</v>
      </c>
      <c r="JO99">
        <v>2</v>
      </c>
      <c r="JP99">
        <v>481.529</v>
      </c>
      <c r="JQ99">
        <v>516.04899999999998</v>
      </c>
      <c r="JR99">
        <v>21.9999</v>
      </c>
      <c r="JS99">
        <v>26.905100000000001</v>
      </c>
      <c r="JT99">
        <v>30.0001</v>
      </c>
      <c r="JU99">
        <v>27.246500000000001</v>
      </c>
      <c r="JV99">
        <v>27.2608</v>
      </c>
      <c r="JW99">
        <v>-1</v>
      </c>
      <c r="JX99">
        <v>25.3705</v>
      </c>
      <c r="JY99">
        <v>59.873199999999997</v>
      </c>
      <c r="JZ99">
        <v>22</v>
      </c>
      <c r="KA99">
        <v>400</v>
      </c>
      <c r="KB99">
        <v>14.813000000000001</v>
      </c>
      <c r="KC99">
        <v>102.251</v>
      </c>
      <c r="KD99">
        <v>103.06699999999999</v>
      </c>
    </row>
    <row r="100" spans="1:290" x14ac:dyDescent="0.35">
      <c r="A100">
        <v>82</v>
      </c>
      <c r="B100">
        <v>1559777364.0999999</v>
      </c>
      <c r="C100">
        <v>26401.0999999046</v>
      </c>
      <c r="D100" t="s">
        <v>757</v>
      </c>
      <c r="E100" t="s">
        <v>758</v>
      </c>
      <c r="F100">
        <v>15</v>
      </c>
      <c r="G100">
        <v>1559777356.0999999</v>
      </c>
      <c r="H100">
        <f t="shared" si="50"/>
        <v>2.1337634600729514E-3</v>
      </c>
      <c r="I100">
        <f t="shared" si="51"/>
        <v>2.1337634600729514</v>
      </c>
      <c r="J100">
        <f t="shared" si="52"/>
        <v>11.482303478962089</v>
      </c>
      <c r="K100">
        <f t="shared" si="53"/>
        <v>412.60793333333299</v>
      </c>
      <c r="L100">
        <f t="shared" si="54"/>
        <v>306.65023764932096</v>
      </c>
      <c r="M100">
        <f t="shared" si="55"/>
        <v>30.866493610944531</v>
      </c>
      <c r="N100">
        <f t="shared" si="56"/>
        <v>41.531877606508516</v>
      </c>
      <c r="O100">
        <f t="shared" si="57"/>
        <v>0.1906684797877278</v>
      </c>
      <c r="P100">
        <f t="shared" si="58"/>
        <v>2.939353800877599</v>
      </c>
      <c r="Q100">
        <f t="shared" si="59"/>
        <v>0.18405421452538873</v>
      </c>
      <c r="R100">
        <f t="shared" si="60"/>
        <v>0.11560903435739103</v>
      </c>
      <c r="S100">
        <f t="shared" si="61"/>
        <v>77.168312590643737</v>
      </c>
      <c r="T100">
        <f t="shared" si="62"/>
        <v>23.372695963204247</v>
      </c>
      <c r="U100">
        <f t="shared" si="63"/>
        <v>23.372695963204247</v>
      </c>
      <c r="V100">
        <f t="shared" si="64"/>
        <v>2.8839594768179744</v>
      </c>
      <c r="W100">
        <f t="shared" si="65"/>
        <v>60.10452817101676</v>
      </c>
      <c r="X100">
        <f t="shared" si="66"/>
        <v>1.7438557192842734</v>
      </c>
      <c r="Y100">
        <f t="shared" si="67"/>
        <v>2.9013716143356816</v>
      </c>
      <c r="Z100">
        <f t="shared" si="68"/>
        <v>1.140103757533701</v>
      </c>
      <c r="AA100">
        <f t="shared" si="69"/>
        <v>-94.098968589217151</v>
      </c>
      <c r="AB100">
        <f t="shared" si="70"/>
        <v>15.810308404797587</v>
      </c>
      <c r="AC100">
        <f t="shared" si="71"/>
        <v>1.119782181445323</v>
      </c>
      <c r="AD100">
        <f t="shared" si="72"/>
        <v>-5.6541233051099482E-4</v>
      </c>
      <c r="AE100">
        <f t="shared" si="73"/>
        <v>11.424530004819891</v>
      </c>
      <c r="AF100">
        <f t="shared" si="74"/>
        <v>2.1333699674706792</v>
      </c>
      <c r="AG100">
        <f t="shared" si="75"/>
        <v>11.482303478962089</v>
      </c>
      <c r="AH100">
        <v>433.77402335021901</v>
      </c>
      <c r="AI100">
        <v>419.81007878787898</v>
      </c>
      <c r="AJ100">
        <v>-2.6085520954699098E-3</v>
      </c>
      <c r="AK100">
        <v>67.050290916201604</v>
      </c>
      <c r="AL100">
        <f t="shared" si="76"/>
        <v>2.1337634600729514</v>
      </c>
      <c r="AM100">
        <v>14.810582589153499</v>
      </c>
      <c r="AN100">
        <v>17.3253315151515</v>
      </c>
      <c r="AO100">
        <v>3.1387039586297299E-6</v>
      </c>
      <c r="AP100">
        <v>78.041872448787302</v>
      </c>
      <c r="AQ100">
        <v>11</v>
      </c>
      <c r="AR100">
        <v>2</v>
      </c>
      <c r="AS100">
        <f t="shared" si="77"/>
        <v>1</v>
      </c>
      <c r="AT100">
        <f t="shared" si="78"/>
        <v>0</v>
      </c>
      <c r="AU100">
        <f t="shared" si="79"/>
        <v>53805.866490668654</v>
      </c>
      <c r="AV100" t="s">
        <v>475</v>
      </c>
      <c r="AW100">
        <v>10180.799999999999</v>
      </c>
      <c r="AX100">
        <v>1165.95461538462</v>
      </c>
      <c r="AY100">
        <v>5702.59</v>
      </c>
      <c r="AZ100">
        <f t="shared" si="80"/>
        <v>0.79553946270297882</v>
      </c>
      <c r="BA100">
        <v>-1.5131041934509299</v>
      </c>
      <c r="BB100" t="s">
        <v>759</v>
      </c>
      <c r="BC100">
        <v>10172.6</v>
      </c>
      <c r="BD100">
        <v>1939.12769230769</v>
      </c>
      <c r="BE100">
        <v>3171.75</v>
      </c>
      <c r="BF100">
        <f t="shared" si="81"/>
        <v>0.38862530391497119</v>
      </c>
      <c r="BG100">
        <v>0.5</v>
      </c>
      <c r="BH100">
        <f t="shared" si="82"/>
        <v>336.56339562865492</v>
      </c>
      <c r="BI100">
        <f t="shared" si="83"/>
        <v>11.482303478962089</v>
      </c>
      <c r="BJ100">
        <f t="shared" si="84"/>
        <v>65.398525956420357</v>
      </c>
      <c r="BK100">
        <f t="shared" si="85"/>
        <v>3.8612064892378908E-2</v>
      </c>
      <c r="BL100">
        <f t="shared" si="86"/>
        <v>0.79793174115236076</v>
      </c>
      <c r="BM100">
        <f t="shared" si="87"/>
        <v>1002.4150570461014</v>
      </c>
      <c r="BN100" t="s">
        <v>430</v>
      </c>
      <c r="BO100">
        <v>0</v>
      </c>
      <c r="BP100">
        <f t="shared" si="88"/>
        <v>1002.4150570461014</v>
      </c>
      <c r="BQ100">
        <f t="shared" si="89"/>
        <v>0.68395521177706264</v>
      </c>
      <c r="BR100">
        <f t="shared" si="90"/>
        <v>0.56820285484080035</v>
      </c>
      <c r="BS100">
        <f t="shared" si="91"/>
        <v>0.53845655336595921</v>
      </c>
      <c r="BT100">
        <f t="shared" si="92"/>
        <v>0.61453043373547822</v>
      </c>
      <c r="BU100">
        <f t="shared" si="93"/>
        <v>0.55786718249003986</v>
      </c>
      <c r="BV100">
        <f t="shared" si="94"/>
        <v>0.29372748344961574</v>
      </c>
      <c r="BW100">
        <f t="shared" si="95"/>
        <v>0.70627251655038426</v>
      </c>
      <c r="DF100">
        <f t="shared" si="96"/>
        <v>399.97213333333298</v>
      </c>
      <c r="DG100">
        <f t="shared" si="97"/>
        <v>336.56339562865492</v>
      </c>
      <c r="DH100">
        <f t="shared" si="98"/>
        <v>0.84146711128039064</v>
      </c>
      <c r="DI100">
        <f t="shared" si="99"/>
        <v>0.19293422256078124</v>
      </c>
      <c r="DJ100">
        <v>1559777356.0999999</v>
      </c>
      <c r="DK100">
        <v>412.60793333333299</v>
      </c>
      <c r="DL100">
        <v>427.36553333333302</v>
      </c>
      <c r="DM100">
        <v>17.324733333333299</v>
      </c>
      <c r="DN100">
        <v>14.8104266666667</v>
      </c>
      <c r="DO100">
        <v>411.53493333333302</v>
      </c>
      <c r="DP100">
        <v>17.268733333333302</v>
      </c>
      <c r="DQ100">
        <v>500.275466666667</v>
      </c>
      <c r="DR100">
        <v>100.557</v>
      </c>
      <c r="DS100">
        <v>0.100002086666667</v>
      </c>
      <c r="DT100">
        <v>23.472466666666701</v>
      </c>
      <c r="DU100">
        <v>22.334406666666698</v>
      </c>
      <c r="DV100">
        <v>999.9</v>
      </c>
      <c r="DW100">
        <v>0</v>
      </c>
      <c r="DX100">
        <v>0</v>
      </c>
      <c r="DY100">
        <v>10000.2933333333</v>
      </c>
      <c r="DZ100">
        <v>0</v>
      </c>
      <c r="EA100">
        <v>2.4335200000000001</v>
      </c>
      <c r="EB100">
        <v>-14.732573333333301</v>
      </c>
      <c r="EC100">
        <v>419.90800000000002</v>
      </c>
      <c r="ED100">
        <v>433.79013333333302</v>
      </c>
      <c r="EE100">
        <v>2.5146700000000002</v>
      </c>
      <c r="EF100">
        <v>427.36553333333302</v>
      </c>
      <c r="EG100">
        <v>14.8104266666667</v>
      </c>
      <c r="EH100">
        <v>1.7421580000000001</v>
      </c>
      <c r="EI100">
        <v>1.4892920000000001</v>
      </c>
      <c r="EJ100">
        <v>15.27726</v>
      </c>
      <c r="EK100">
        <v>12.8586666666667</v>
      </c>
      <c r="EL100">
        <v>399.97213333333298</v>
      </c>
      <c r="EM100">
        <v>0.95002706666666703</v>
      </c>
      <c r="EN100">
        <v>4.9972879999999997E-2</v>
      </c>
      <c r="EO100">
        <v>0</v>
      </c>
      <c r="EP100">
        <v>1939.08733333333</v>
      </c>
      <c r="EQ100">
        <v>8.4936600000000002</v>
      </c>
      <c r="ER100">
        <v>4394.0060000000003</v>
      </c>
      <c r="ES100">
        <v>3645.4459999999999</v>
      </c>
      <c r="ET100">
        <v>39.049599999999998</v>
      </c>
      <c r="EU100">
        <v>42.074599999999997</v>
      </c>
      <c r="EV100">
        <v>40.745800000000003</v>
      </c>
      <c r="EW100">
        <v>42</v>
      </c>
      <c r="EX100">
        <v>41.566200000000002</v>
      </c>
      <c r="EY100">
        <v>371.916</v>
      </c>
      <c r="EZ100">
        <v>19.559999999999999</v>
      </c>
      <c r="FA100">
        <v>0</v>
      </c>
      <c r="FB100">
        <v>298.59999990463302</v>
      </c>
      <c r="FC100">
        <v>0</v>
      </c>
      <c r="FD100">
        <v>1939.12769230769</v>
      </c>
      <c r="FE100">
        <v>0.69059827976269605</v>
      </c>
      <c r="FF100">
        <v>0.950427273954078</v>
      </c>
      <c r="FG100">
        <v>4394.2338461538502</v>
      </c>
      <c r="FH100">
        <v>15</v>
      </c>
      <c r="FI100">
        <v>1559777389.0999999</v>
      </c>
      <c r="FJ100" t="s">
        <v>760</v>
      </c>
      <c r="FK100">
        <v>1559777386.0999999</v>
      </c>
      <c r="FL100">
        <v>1559777389.0999999</v>
      </c>
      <c r="FM100">
        <v>83</v>
      </c>
      <c r="FN100">
        <v>-2.5000000000000001E-2</v>
      </c>
      <c r="FO100">
        <v>0</v>
      </c>
      <c r="FP100">
        <v>1.073</v>
      </c>
      <c r="FQ100">
        <v>5.6000000000000001E-2</v>
      </c>
      <c r="FR100">
        <v>427</v>
      </c>
      <c r="FS100">
        <v>15</v>
      </c>
      <c r="FT100">
        <v>0.14000000000000001</v>
      </c>
      <c r="FU100">
        <v>0.03</v>
      </c>
      <c r="FV100">
        <v>-14.735664999999999</v>
      </c>
      <c r="FW100">
        <v>-0.281553383458644</v>
      </c>
      <c r="FX100">
        <v>6.4584141048712504E-2</v>
      </c>
      <c r="FY100">
        <v>1</v>
      </c>
      <c r="FZ100">
        <v>412.65072054449001</v>
      </c>
      <c r="GA100">
        <v>-1.1417148575018601</v>
      </c>
      <c r="GB100">
        <v>8.3724565491986203E-2</v>
      </c>
      <c r="GC100">
        <v>0</v>
      </c>
      <c r="GD100">
        <v>2.514507</v>
      </c>
      <c r="GE100">
        <v>7.4887218045033201E-4</v>
      </c>
      <c r="GF100">
        <v>9.2595950235415498E-4</v>
      </c>
      <c r="GG100">
        <v>1</v>
      </c>
      <c r="GH100">
        <v>2</v>
      </c>
      <c r="GI100">
        <v>3</v>
      </c>
      <c r="GJ100" t="s">
        <v>448</v>
      </c>
      <c r="GK100">
        <v>2.9674999999999998</v>
      </c>
      <c r="GL100">
        <v>2.8429700000000002</v>
      </c>
      <c r="GM100">
        <v>0.100575</v>
      </c>
      <c r="GN100">
        <v>0.102932</v>
      </c>
      <c r="GO100">
        <v>9.0679399999999993E-2</v>
      </c>
      <c r="GP100">
        <v>8.0515000000000003E-2</v>
      </c>
      <c r="GQ100">
        <v>31278.5</v>
      </c>
      <c r="GR100">
        <v>26912.799999999999</v>
      </c>
      <c r="GS100">
        <v>31973.8</v>
      </c>
      <c r="GT100">
        <v>28508</v>
      </c>
      <c r="GU100">
        <v>43977.3</v>
      </c>
      <c r="GV100">
        <v>40060.9</v>
      </c>
      <c r="GW100">
        <v>49788.2</v>
      </c>
      <c r="GX100">
        <v>44879.4</v>
      </c>
      <c r="GY100">
        <v>1.98708</v>
      </c>
      <c r="GZ100">
        <v>1.9916</v>
      </c>
      <c r="HA100">
        <v>6.2890399999999999E-2</v>
      </c>
      <c r="HB100">
        <v>0</v>
      </c>
      <c r="HC100">
        <v>21.299700000000001</v>
      </c>
      <c r="HD100">
        <v>999.9</v>
      </c>
      <c r="HE100">
        <v>51.801000000000002</v>
      </c>
      <c r="HF100">
        <v>26.224</v>
      </c>
      <c r="HG100">
        <v>17.613299999999999</v>
      </c>
      <c r="HH100">
        <v>62.925199999999997</v>
      </c>
      <c r="HI100">
        <v>31.999199999999998</v>
      </c>
      <c r="HJ100">
        <v>1</v>
      </c>
      <c r="HK100">
        <v>-1.3231700000000001E-2</v>
      </c>
      <c r="HL100">
        <v>0.52243200000000001</v>
      </c>
      <c r="HM100">
        <v>20.294</v>
      </c>
      <c r="HN100">
        <v>5.2351099999999997</v>
      </c>
      <c r="HO100">
        <v>12.0579</v>
      </c>
      <c r="HP100">
        <v>4.9836999999999998</v>
      </c>
      <c r="HQ100">
        <v>3.28695</v>
      </c>
      <c r="HR100">
        <v>9999</v>
      </c>
      <c r="HS100">
        <v>9999</v>
      </c>
      <c r="HT100">
        <v>999.9</v>
      </c>
      <c r="HU100">
        <v>9999</v>
      </c>
      <c r="HV100">
        <v>1.87313</v>
      </c>
      <c r="HW100">
        <v>1.87921</v>
      </c>
      <c r="HX100">
        <v>1.8714900000000001</v>
      </c>
      <c r="HY100">
        <v>1.8710500000000001</v>
      </c>
      <c r="HZ100">
        <v>1.87103</v>
      </c>
      <c r="IA100">
        <v>1.87225</v>
      </c>
      <c r="IB100">
        <v>1.8741300000000001</v>
      </c>
      <c r="IC100">
        <v>1.8753200000000001</v>
      </c>
      <c r="ID100">
        <v>5</v>
      </c>
      <c r="IE100">
        <v>0</v>
      </c>
      <c r="IF100">
        <v>0</v>
      </c>
      <c r="IG100">
        <v>0</v>
      </c>
      <c r="IH100" t="s">
        <v>433</v>
      </c>
      <c r="II100" t="s">
        <v>434</v>
      </c>
      <c r="IJ100" t="s">
        <v>435</v>
      </c>
      <c r="IK100" t="s">
        <v>435</v>
      </c>
      <c r="IL100" t="s">
        <v>435</v>
      </c>
      <c r="IM100" t="s">
        <v>435</v>
      </c>
      <c r="IN100">
        <v>0</v>
      </c>
      <c r="IO100">
        <v>100</v>
      </c>
      <c r="IP100">
        <v>100</v>
      </c>
      <c r="IQ100">
        <v>1.073</v>
      </c>
      <c r="IR100">
        <v>5.6000000000000001E-2</v>
      </c>
      <c r="IS100">
        <v>1.0980999999999901</v>
      </c>
      <c r="IT100">
        <v>0</v>
      </c>
      <c r="IU100">
        <v>0</v>
      </c>
      <c r="IV100">
        <v>0</v>
      </c>
      <c r="IW100">
        <v>5.6360000000001499E-2</v>
      </c>
      <c r="IX100">
        <v>0</v>
      </c>
      <c r="IY100">
        <v>0</v>
      </c>
      <c r="IZ100">
        <v>0</v>
      </c>
      <c r="JA100">
        <v>-1</v>
      </c>
      <c r="JB100">
        <v>-1</v>
      </c>
      <c r="JC100">
        <v>-1</v>
      </c>
      <c r="JD100">
        <v>-1</v>
      </c>
      <c r="JE100">
        <v>4.7</v>
      </c>
      <c r="JF100">
        <v>4.5</v>
      </c>
      <c r="JG100">
        <v>0.159912</v>
      </c>
      <c r="JH100">
        <v>4.99878</v>
      </c>
      <c r="JI100">
        <v>1.39893</v>
      </c>
      <c r="JJ100">
        <v>2.2680699999999998</v>
      </c>
      <c r="JK100">
        <v>1.5490699999999999</v>
      </c>
      <c r="JL100">
        <v>2.1557599999999999</v>
      </c>
      <c r="JM100">
        <v>30.5015</v>
      </c>
      <c r="JN100">
        <v>24.245100000000001</v>
      </c>
      <c r="JO100">
        <v>2</v>
      </c>
      <c r="JP100">
        <v>481.36599999999999</v>
      </c>
      <c r="JQ100">
        <v>516.09500000000003</v>
      </c>
      <c r="JR100">
        <v>22.0002</v>
      </c>
      <c r="JS100">
        <v>26.879300000000001</v>
      </c>
      <c r="JT100">
        <v>30.0001</v>
      </c>
      <c r="JU100">
        <v>27.223500000000001</v>
      </c>
      <c r="JV100">
        <v>27.2379</v>
      </c>
      <c r="JW100">
        <v>-1</v>
      </c>
      <c r="JX100">
        <v>25.521799999999999</v>
      </c>
      <c r="JY100">
        <v>60.034599999999998</v>
      </c>
      <c r="JZ100">
        <v>22</v>
      </c>
      <c r="KA100">
        <v>400</v>
      </c>
      <c r="KB100">
        <v>14.8073</v>
      </c>
      <c r="KC100">
        <v>102.252</v>
      </c>
      <c r="KD100">
        <v>103.068</v>
      </c>
    </row>
    <row r="101" spans="1:290" x14ac:dyDescent="0.35">
      <c r="A101">
        <v>83</v>
      </c>
      <c r="B101">
        <v>1559777664.0999999</v>
      </c>
      <c r="C101">
        <v>26701.0999999046</v>
      </c>
      <c r="D101" t="s">
        <v>761</v>
      </c>
      <c r="E101" t="s">
        <v>762</v>
      </c>
      <c r="F101">
        <v>15</v>
      </c>
      <c r="G101">
        <v>1559777655.5999999</v>
      </c>
      <c r="H101">
        <f t="shared" si="50"/>
        <v>2.1138575976921872E-3</v>
      </c>
      <c r="I101">
        <f t="shared" si="51"/>
        <v>2.1138575976921872</v>
      </c>
      <c r="J101">
        <f t="shared" si="52"/>
        <v>11.358787724566678</v>
      </c>
      <c r="K101">
        <f t="shared" si="53"/>
        <v>410.67006249999997</v>
      </c>
      <c r="L101">
        <f t="shared" si="54"/>
        <v>305.0298097840365</v>
      </c>
      <c r="M101">
        <f t="shared" si="55"/>
        <v>30.703019535285765</v>
      </c>
      <c r="N101">
        <f t="shared" si="56"/>
        <v>41.33632368725425</v>
      </c>
      <c r="O101">
        <f t="shared" si="57"/>
        <v>0.18909636664964705</v>
      </c>
      <c r="P101">
        <f t="shared" si="58"/>
        <v>2.9392466841968989</v>
      </c>
      <c r="Q101">
        <f t="shared" si="59"/>
        <v>0.18258849328302026</v>
      </c>
      <c r="R101">
        <f t="shared" si="60"/>
        <v>0.11468385600599185</v>
      </c>
      <c r="S101">
        <f t="shared" si="61"/>
        <v>77.175485315906229</v>
      </c>
      <c r="T101">
        <f t="shared" si="62"/>
        <v>23.360796589167922</v>
      </c>
      <c r="U101">
        <f t="shared" si="63"/>
        <v>23.360796589167922</v>
      </c>
      <c r="V101">
        <f t="shared" si="64"/>
        <v>2.8818888926153403</v>
      </c>
      <c r="W101">
        <f t="shared" si="65"/>
        <v>60.14925744140109</v>
      </c>
      <c r="X101">
        <f t="shared" si="66"/>
        <v>1.7433534236429986</v>
      </c>
      <c r="Y101">
        <f t="shared" si="67"/>
        <v>2.8983789622696787</v>
      </c>
      <c r="Z101">
        <f t="shared" si="68"/>
        <v>1.1385354689723417</v>
      </c>
      <c r="AA101">
        <f t="shared" si="69"/>
        <v>-93.221120058225452</v>
      </c>
      <c r="AB101">
        <f t="shared" si="70"/>
        <v>14.983986949290253</v>
      </c>
      <c r="AC101">
        <f t="shared" si="71"/>
        <v>1.0611399541204385</v>
      </c>
      <c r="AD101">
        <f t="shared" si="72"/>
        <v>-5.0783890853445257E-4</v>
      </c>
      <c r="AE101">
        <f t="shared" si="73"/>
        <v>11.44974212463555</v>
      </c>
      <c r="AF101">
        <f t="shared" si="74"/>
        <v>2.1136772171607205</v>
      </c>
      <c r="AG101">
        <f t="shared" si="75"/>
        <v>11.358787724566678</v>
      </c>
      <c r="AH101">
        <v>431.89829221715399</v>
      </c>
      <c r="AI101">
        <v>417.96060606060598</v>
      </c>
      <c r="AJ101">
        <v>2.0094193330210602E-2</v>
      </c>
      <c r="AK101">
        <v>67.050558638033493</v>
      </c>
      <c r="AL101">
        <f t="shared" si="76"/>
        <v>2.1138575976921872</v>
      </c>
      <c r="AM101">
        <v>14.828072452608501</v>
      </c>
      <c r="AN101">
        <v>17.319367878787901</v>
      </c>
      <c r="AO101">
        <v>-1.9828517565487499E-6</v>
      </c>
      <c r="AP101">
        <v>78.044029229464499</v>
      </c>
      <c r="AQ101">
        <v>11</v>
      </c>
      <c r="AR101">
        <v>2</v>
      </c>
      <c r="AS101">
        <f t="shared" si="77"/>
        <v>1</v>
      </c>
      <c r="AT101">
        <f t="shared" si="78"/>
        <v>0</v>
      </c>
      <c r="AU101">
        <f t="shared" si="79"/>
        <v>53805.800249535256</v>
      </c>
      <c r="AV101" t="s">
        <v>475</v>
      </c>
      <c r="AW101">
        <v>10180.799999999999</v>
      </c>
      <c r="AX101">
        <v>1165.95461538462</v>
      </c>
      <c r="AY101">
        <v>5702.59</v>
      </c>
      <c r="AZ101">
        <f t="shared" si="80"/>
        <v>0.79553946270297882</v>
      </c>
      <c r="BA101">
        <v>-1.5131041934509299</v>
      </c>
      <c r="BB101" t="s">
        <v>763</v>
      </c>
      <c r="BC101">
        <v>10173.700000000001</v>
      </c>
      <c r="BD101">
        <v>1940.2212</v>
      </c>
      <c r="BE101">
        <v>3158.08</v>
      </c>
      <c r="BF101">
        <f t="shared" si="81"/>
        <v>0.38563266288377751</v>
      </c>
      <c r="BG101">
        <v>0.5</v>
      </c>
      <c r="BH101">
        <f t="shared" si="82"/>
        <v>336.59509953295316</v>
      </c>
      <c r="BI101">
        <f t="shared" si="83"/>
        <v>11.358787724566678</v>
      </c>
      <c r="BJ101">
        <f t="shared" si="84"/>
        <v>64.901032273261436</v>
      </c>
      <c r="BK101">
        <f t="shared" si="85"/>
        <v>3.8241471536211213E-2</v>
      </c>
      <c r="BL101">
        <f t="shared" si="86"/>
        <v>0.80571423143175613</v>
      </c>
      <c r="BM101">
        <f t="shared" si="87"/>
        <v>1001.0456016802865</v>
      </c>
      <c r="BN101" t="s">
        <v>430</v>
      </c>
      <c r="BO101">
        <v>0</v>
      </c>
      <c r="BP101">
        <f t="shared" si="88"/>
        <v>1001.0456016802865</v>
      </c>
      <c r="BQ101">
        <f t="shared" si="89"/>
        <v>0.68302082224633742</v>
      </c>
      <c r="BR101">
        <f t="shared" si="90"/>
        <v>0.56459869205084889</v>
      </c>
      <c r="BS101">
        <f t="shared" si="91"/>
        <v>0.54120726817115317</v>
      </c>
      <c r="BT101">
        <f t="shared" si="92"/>
        <v>0.61133641958743079</v>
      </c>
      <c r="BU101">
        <f t="shared" si="93"/>
        <v>0.56088042883695977</v>
      </c>
      <c r="BV101">
        <f t="shared" si="94"/>
        <v>0.29130134099758564</v>
      </c>
      <c r="BW101">
        <f t="shared" si="95"/>
        <v>0.70869865900241436</v>
      </c>
      <c r="DF101">
        <f t="shared" si="96"/>
        <v>400.00987500000002</v>
      </c>
      <c r="DG101">
        <f t="shared" si="97"/>
        <v>336.59509953295316</v>
      </c>
      <c r="DH101">
        <f t="shared" si="98"/>
        <v>0.84146697511643465</v>
      </c>
      <c r="DI101">
        <f t="shared" si="99"/>
        <v>0.19293395023286919</v>
      </c>
      <c r="DJ101">
        <v>1559777655.5999999</v>
      </c>
      <c r="DK101">
        <v>410.67006249999997</v>
      </c>
      <c r="DL101">
        <v>425.44299999999998</v>
      </c>
      <c r="DM101">
        <v>17.319949999999999</v>
      </c>
      <c r="DN101">
        <v>14.82888125</v>
      </c>
      <c r="DO101">
        <v>409.58106249999997</v>
      </c>
      <c r="DP101">
        <v>17.264949999999999</v>
      </c>
      <c r="DQ101">
        <v>500.28368749999998</v>
      </c>
      <c r="DR101">
        <v>100.5558125</v>
      </c>
      <c r="DS101">
        <v>9.9987524999999994E-2</v>
      </c>
      <c r="DT101">
        <v>23.455356250000001</v>
      </c>
      <c r="DU101">
        <v>22.28333125</v>
      </c>
      <c r="DV101">
        <v>999.9</v>
      </c>
      <c r="DW101">
        <v>0</v>
      </c>
      <c r="DX101">
        <v>0</v>
      </c>
      <c r="DY101">
        <v>9999.8018749999992</v>
      </c>
      <c r="DZ101">
        <v>0</v>
      </c>
      <c r="EA101">
        <v>2.4335200000000001</v>
      </c>
      <c r="EB101">
        <v>-14.7894375</v>
      </c>
      <c r="EC101">
        <v>417.892</v>
      </c>
      <c r="ED101">
        <v>431.84674999999999</v>
      </c>
      <c r="EE101">
        <v>2.4919324999999999</v>
      </c>
      <c r="EF101">
        <v>425.44299999999998</v>
      </c>
      <c r="EG101">
        <v>14.82888125</v>
      </c>
      <c r="EH101">
        <v>1.7417106250000001</v>
      </c>
      <c r="EI101">
        <v>1.4911325</v>
      </c>
      <c r="EJ101">
        <v>15.273250000000001</v>
      </c>
      <c r="EK101">
        <v>12.877537500000001</v>
      </c>
      <c r="EL101">
        <v>400.00987500000002</v>
      </c>
      <c r="EM101">
        <v>0.95003181250000002</v>
      </c>
      <c r="EN101">
        <v>4.9968100000000001E-2</v>
      </c>
      <c r="EO101">
        <v>0</v>
      </c>
      <c r="EP101">
        <v>1940.298125</v>
      </c>
      <c r="EQ101">
        <v>8.4936600000000002</v>
      </c>
      <c r="ER101">
        <v>4397.1812499999996</v>
      </c>
      <c r="ES101">
        <v>3645.80125</v>
      </c>
      <c r="ET101">
        <v>39.054250000000003</v>
      </c>
      <c r="EU101">
        <v>42.061999999999998</v>
      </c>
      <c r="EV101">
        <v>40.742125000000001</v>
      </c>
      <c r="EW101">
        <v>42</v>
      </c>
      <c r="EX101">
        <v>41.561999999999998</v>
      </c>
      <c r="EY101">
        <v>371.953125</v>
      </c>
      <c r="EZ101">
        <v>19.559999999999999</v>
      </c>
      <c r="FA101">
        <v>0</v>
      </c>
      <c r="FB101">
        <v>299</v>
      </c>
      <c r="FC101">
        <v>0</v>
      </c>
      <c r="FD101">
        <v>1940.2212</v>
      </c>
      <c r="FE101">
        <v>-4.1592307783983999</v>
      </c>
      <c r="FF101">
        <v>-4.4907692795128504</v>
      </c>
      <c r="FG101">
        <v>4397.1647999999996</v>
      </c>
      <c r="FH101">
        <v>15</v>
      </c>
      <c r="FI101">
        <v>1559777689.0999999</v>
      </c>
      <c r="FJ101" t="s">
        <v>764</v>
      </c>
      <c r="FK101">
        <v>1559777686.0999999</v>
      </c>
      <c r="FL101">
        <v>1559777689.0999999</v>
      </c>
      <c r="FM101">
        <v>84</v>
      </c>
      <c r="FN101">
        <v>1.6E-2</v>
      </c>
      <c r="FO101">
        <v>-1E-3</v>
      </c>
      <c r="FP101">
        <v>1.089</v>
      </c>
      <c r="FQ101">
        <v>5.5E-2</v>
      </c>
      <c r="FR101">
        <v>426</v>
      </c>
      <c r="FS101">
        <v>15</v>
      </c>
      <c r="FT101">
        <v>0.17</v>
      </c>
      <c r="FU101">
        <v>0.03</v>
      </c>
      <c r="FV101">
        <v>-14.772204761904799</v>
      </c>
      <c r="FW101">
        <v>-0.36754285714284501</v>
      </c>
      <c r="FX101">
        <v>4.1601035657786799E-2</v>
      </c>
      <c r="FY101">
        <v>1</v>
      </c>
      <c r="FZ101">
        <v>410.64511223369601</v>
      </c>
      <c r="GA101">
        <v>8.62938854801929E-2</v>
      </c>
      <c r="GB101">
        <v>1.66278136856104E-2</v>
      </c>
      <c r="GC101">
        <v>1</v>
      </c>
      <c r="GD101">
        <v>2.4922880952380999</v>
      </c>
      <c r="GE101">
        <v>-4.9675324675279601E-3</v>
      </c>
      <c r="GF101">
        <v>9.2181301196336504E-4</v>
      </c>
      <c r="GG101">
        <v>1</v>
      </c>
      <c r="GH101">
        <v>3</v>
      </c>
      <c r="GI101">
        <v>3</v>
      </c>
      <c r="GJ101" t="s">
        <v>432</v>
      </c>
      <c r="GK101">
        <v>2.9674499999999999</v>
      </c>
      <c r="GL101">
        <v>2.84293</v>
      </c>
      <c r="GM101">
        <v>0.100248</v>
      </c>
      <c r="GN101">
        <v>0.102604</v>
      </c>
      <c r="GO101">
        <v>9.0650800000000004E-2</v>
      </c>
      <c r="GP101">
        <v>8.0591300000000005E-2</v>
      </c>
      <c r="GQ101">
        <v>31290.799999999999</v>
      </c>
      <c r="GR101">
        <v>26924</v>
      </c>
      <c r="GS101">
        <v>31974.6</v>
      </c>
      <c r="GT101">
        <v>28509.3</v>
      </c>
      <c r="GU101">
        <v>43980.3</v>
      </c>
      <c r="GV101">
        <v>40058.5</v>
      </c>
      <c r="GW101">
        <v>49790</v>
      </c>
      <c r="GX101">
        <v>44880.5</v>
      </c>
      <c r="GY101">
        <v>1.98732</v>
      </c>
      <c r="GZ101">
        <v>1.9917199999999999</v>
      </c>
      <c r="HA101">
        <v>6.3031900000000002E-2</v>
      </c>
      <c r="HB101">
        <v>0</v>
      </c>
      <c r="HC101">
        <v>21.2499</v>
      </c>
      <c r="HD101">
        <v>999.9</v>
      </c>
      <c r="HE101">
        <v>51.801000000000002</v>
      </c>
      <c r="HF101">
        <v>26.213999999999999</v>
      </c>
      <c r="HG101">
        <v>17.602900000000002</v>
      </c>
      <c r="HH101">
        <v>62.955300000000001</v>
      </c>
      <c r="HI101">
        <v>32.475999999999999</v>
      </c>
      <c r="HJ101">
        <v>1</v>
      </c>
      <c r="HK101">
        <v>-1.5594500000000001E-2</v>
      </c>
      <c r="HL101">
        <v>0.53227100000000005</v>
      </c>
      <c r="HM101">
        <v>20.2941</v>
      </c>
      <c r="HN101">
        <v>5.2378099999999996</v>
      </c>
      <c r="HO101">
        <v>12.0579</v>
      </c>
      <c r="HP101">
        <v>4.9836999999999998</v>
      </c>
      <c r="HQ101">
        <v>3.2869799999999998</v>
      </c>
      <c r="HR101">
        <v>9999</v>
      </c>
      <c r="HS101">
        <v>9999</v>
      </c>
      <c r="HT101">
        <v>999.9</v>
      </c>
      <c r="HU101">
        <v>9999</v>
      </c>
      <c r="HV101">
        <v>1.8731500000000001</v>
      </c>
      <c r="HW101">
        <v>1.8792</v>
      </c>
      <c r="HX101">
        <v>1.8714900000000001</v>
      </c>
      <c r="HY101">
        <v>1.87103</v>
      </c>
      <c r="HZ101">
        <v>1.87104</v>
      </c>
      <c r="IA101">
        <v>1.87225</v>
      </c>
      <c r="IB101">
        <v>1.8741399999999999</v>
      </c>
      <c r="IC101">
        <v>1.87534</v>
      </c>
      <c r="ID101">
        <v>5</v>
      </c>
      <c r="IE101">
        <v>0</v>
      </c>
      <c r="IF101">
        <v>0</v>
      </c>
      <c r="IG101">
        <v>0</v>
      </c>
      <c r="IH101" t="s">
        <v>433</v>
      </c>
      <c r="II101" t="s">
        <v>434</v>
      </c>
      <c r="IJ101" t="s">
        <v>435</v>
      </c>
      <c r="IK101" t="s">
        <v>435</v>
      </c>
      <c r="IL101" t="s">
        <v>435</v>
      </c>
      <c r="IM101" t="s">
        <v>435</v>
      </c>
      <c r="IN101">
        <v>0</v>
      </c>
      <c r="IO101">
        <v>100</v>
      </c>
      <c r="IP101">
        <v>100</v>
      </c>
      <c r="IQ101">
        <v>1.089</v>
      </c>
      <c r="IR101">
        <v>5.5E-2</v>
      </c>
      <c r="IS101">
        <v>1.07259999999997</v>
      </c>
      <c r="IT101">
        <v>0</v>
      </c>
      <c r="IU101">
        <v>0</v>
      </c>
      <c r="IV101">
        <v>0</v>
      </c>
      <c r="IW101">
        <v>5.5872727272730002E-2</v>
      </c>
      <c r="IX101">
        <v>0</v>
      </c>
      <c r="IY101">
        <v>0</v>
      </c>
      <c r="IZ101">
        <v>0</v>
      </c>
      <c r="JA101">
        <v>-1</v>
      </c>
      <c r="JB101">
        <v>-1</v>
      </c>
      <c r="JC101">
        <v>-1</v>
      </c>
      <c r="JD101">
        <v>-1</v>
      </c>
      <c r="JE101">
        <v>4.5999999999999996</v>
      </c>
      <c r="JF101">
        <v>4.5999999999999996</v>
      </c>
      <c r="JG101">
        <v>0.159912</v>
      </c>
      <c r="JH101">
        <v>4.99878</v>
      </c>
      <c r="JI101">
        <v>1.39893</v>
      </c>
      <c r="JJ101">
        <v>2.2680699999999998</v>
      </c>
      <c r="JK101">
        <v>1.5490699999999999</v>
      </c>
      <c r="JL101">
        <v>2.2021500000000001</v>
      </c>
      <c r="JM101">
        <v>30.458400000000001</v>
      </c>
      <c r="JN101">
        <v>24.245100000000001</v>
      </c>
      <c r="JO101">
        <v>2</v>
      </c>
      <c r="JP101">
        <v>481.32100000000003</v>
      </c>
      <c r="JQ101">
        <v>515.96</v>
      </c>
      <c r="JR101">
        <v>22</v>
      </c>
      <c r="JS101">
        <v>26.859100000000002</v>
      </c>
      <c r="JT101">
        <v>30.0001</v>
      </c>
      <c r="JU101">
        <v>27.200500000000002</v>
      </c>
      <c r="JV101">
        <v>27.2149</v>
      </c>
      <c r="JW101">
        <v>-1</v>
      </c>
      <c r="JX101">
        <v>25.303599999999999</v>
      </c>
      <c r="JY101">
        <v>60.122700000000002</v>
      </c>
      <c r="JZ101">
        <v>22</v>
      </c>
      <c r="KA101">
        <v>400</v>
      </c>
      <c r="KB101">
        <v>14.838900000000001</v>
      </c>
      <c r="KC101">
        <v>102.255</v>
      </c>
      <c r="KD101">
        <v>103.071</v>
      </c>
    </row>
    <row r="102" spans="1:290" x14ac:dyDescent="0.35">
      <c r="A102">
        <v>84</v>
      </c>
      <c r="B102">
        <v>1559777964.0999999</v>
      </c>
      <c r="C102">
        <v>27001.0999999046</v>
      </c>
      <c r="D102" t="s">
        <v>765</v>
      </c>
      <c r="E102" t="s">
        <v>766</v>
      </c>
      <c r="F102">
        <v>15</v>
      </c>
      <c r="G102">
        <v>1559777955.5999999</v>
      </c>
      <c r="H102">
        <f t="shared" si="50"/>
        <v>2.1115755833608502E-3</v>
      </c>
      <c r="I102">
        <f t="shared" si="51"/>
        <v>2.1115755833608501</v>
      </c>
      <c r="J102">
        <f t="shared" si="52"/>
        <v>11.409208852324054</v>
      </c>
      <c r="K102">
        <f t="shared" si="53"/>
        <v>409.38768750000003</v>
      </c>
      <c r="L102">
        <f t="shared" si="54"/>
        <v>303.04398005866307</v>
      </c>
      <c r="M102">
        <f t="shared" si="55"/>
        <v>30.504098679773236</v>
      </c>
      <c r="N102">
        <f t="shared" si="56"/>
        <v>41.208548064101947</v>
      </c>
      <c r="O102">
        <f t="shared" si="57"/>
        <v>0.18854450626787034</v>
      </c>
      <c r="P102">
        <f t="shared" si="58"/>
        <v>2.9394326476869961</v>
      </c>
      <c r="Q102">
        <f t="shared" si="59"/>
        <v>0.1820742576598931</v>
      </c>
      <c r="R102">
        <f t="shared" si="60"/>
        <v>0.11435923950693255</v>
      </c>
      <c r="S102">
        <f t="shared" si="61"/>
        <v>77.181221490300743</v>
      </c>
      <c r="T102">
        <f t="shared" si="62"/>
        <v>23.366848103692337</v>
      </c>
      <c r="U102">
        <f t="shared" si="63"/>
        <v>23.366848103692337</v>
      </c>
      <c r="V102">
        <f t="shared" si="64"/>
        <v>2.8829417409565141</v>
      </c>
      <c r="W102">
        <f t="shared" si="65"/>
        <v>60.096263796164038</v>
      </c>
      <c r="X102">
        <f t="shared" si="66"/>
        <v>1.7423868549539412</v>
      </c>
      <c r="Y102">
        <f t="shared" si="67"/>
        <v>2.8993264221280231</v>
      </c>
      <c r="Z102">
        <f t="shared" si="68"/>
        <v>1.1405548860025729</v>
      </c>
      <c r="AA102">
        <f t="shared" si="69"/>
        <v>-93.120483226213494</v>
      </c>
      <c r="AB102">
        <f t="shared" si="70"/>
        <v>14.88466034001938</v>
      </c>
      <c r="AC102">
        <f t="shared" si="71"/>
        <v>1.0541003118193368</v>
      </c>
      <c r="AD102">
        <f t="shared" si="72"/>
        <v>-5.0108407403115507E-4</v>
      </c>
      <c r="AE102">
        <f t="shared" si="73"/>
        <v>11.398754181019324</v>
      </c>
      <c r="AF102">
        <f t="shared" si="74"/>
        <v>2.1080787631447246</v>
      </c>
      <c r="AG102">
        <f t="shared" si="75"/>
        <v>11.409208852324054</v>
      </c>
      <c r="AH102">
        <v>430.50422357075701</v>
      </c>
      <c r="AI102">
        <v>416.60778787878797</v>
      </c>
      <c r="AJ102">
        <v>1.21203371954881E-3</v>
      </c>
      <c r="AK102">
        <v>67.050050095128995</v>
      </c>
      <c r="AL102">
        <f t="shared" si="76"/>
        <v>2.1115755833608501</v>
      </c>
      <c r="AM102">
        <v>14.825073840049001</v>
      </c>
      <c r="AN102">
        <v>17.313635757575799</v>
      </c>
      <c r="AO102">
        <v>2.4520873743130299E-5</v>
      </c>
      <c r="AP102">
        <v>78.053660488029493</v>
      </c>
      <c r="AQ102">
        <v>11</v>
      </c>
      <c r="AR102">
        <v>2</v>
      </c>
      <c r="AS102">
        <f t="shared" si="77"/>
        <v>1</v>
      </c>
      <c r="AT102">
        <f t="shared" si="78"/>
        <v>0</v>
      </c>
      <c r="AU102">
        <f t="shared" si="79"/>
        <v>53810.347773550042</v>
      </c>
      <c r="AV102" t="s">
        <v>475</v>
      </c>
      <c r="AW102">
        <v>10180.799999999999</v>
      </c>
      <c r="AX102">
        <v>1165.95461538462</v>
      </c>
      <c r="AY102">
        <v>5702.59</v>
      </c>
      <c r="AZ102">
        <f t="shared" si="80"/>
        <v>0.79553946270297882</v>
      </c>
      <c r="BA102">
        <v>-1.5131041934509299</v>
      </c>
      <c r="BB102" t="s">
        <v>767</v>
      </c>
      <c r="BC102">
        <v>10173.700000000001</v>
      </c>
      <c r="BD102">
        <v>1944.4911999999999</v>
      </c>
      <c r="BE102">
        <v>3153.09</v>
      </c>
      <c r="BF102">
        <f t="shared" si="81"/>
        <v>0.38330615364610598</v>
      </c>
      <c r="BG102">
        <v>0.5</v>
      </c>
      <c r="BH102">
        <f t="shared" si="82"/>
        <v>336.62045730765033</v>
      </c>
      <c r="BI102">
        <f t="shared" si="83"/>
        <v>11.409208852324054</v>
      </c>
      <c r="BJ102">
        <f t="shared" si="84"/>
        <v>64.514346364594331</v>
      </c>
      <c r="BK102">
        <f t="shared" si="85"/>
        <v>3.8388377073484838E-2</v>
      </c>
      <c r="BL102">
        <f t="shared" si="86"/>
        <v>0.80857190882594532</v>
      </c>
      <c r="BM102">
        <f t="shared" si="87"/>
        <v>1000.5436857632176</v>
      </c>
      <c r="BN102" t="s">
        <v>430</v>
      </c>
      <c r="BO102">
        <v>0</v>
      </c>
      <c r="BP102">
        <f t="shared" si="88"/>
        <v>1000.5436857632176</v>
      </c>
      <c r="BQ102">
        <f t="shared" si="89"/>
        <v>0.68267836130170167</v>
      </c>
      <c r="BR102">
        <f t="shared" si="90"/>
        <v>0.56147400499883182</v>
      </c>
      <c r="BS102">
        <f t="shared" si="91"/>
        <v>0.54221073754221938</v>
      </c>
      <c r="BT102">
        <f t="shared" si="92"/>
        <v>0.60821160418011999</v>
      </c>
      <c r="BU102">
        <f t="shared" si="93"/>
        <v>0.56198036294604026</v>
      </c>
      <c r="BV102">
        <f t="shared" si="94"/>
        <v>0.28890810635798531</v>
      </c>
      <c r="BW102">
        <f t="shared" si="95"/>
        <v>0.71109189364201475</v>
      </c>
      <c r="DF102">
        <f t="shared" si="96"/>
        <v>400.04006249999998</v>
      </c>
      <c r="DG102">
        <f t="shared" si="97"/>
        <v>336.62045730765033</v>
      </c>
      <c r="DH102">
        <f t="shared" si="98"/>
        <v>0.84146686510341784</v>
      </c>
      <c r="DI102">
        <f t="shared" si="99"/>
        <v>0.19293373020683585</v>
      </c>
      <c r="DJ102">
        <v>1559777955.5999999</v>
      </c>
      <c r="DK102">
        <v>409.38768750000003</v>
      </c>
      <c r="DL102">
        <v>424.09412500000002</v>
      </c>
      <c r="DM102">
        <v>17.309799999999999</v>
      </c>
      <c r="DN102">
        <v>14.82519375</v>
      </c>
      <c r="DO102">
        <v>408.28868749999998</v>
      </c>
      <c r="DP102">
        <v>17.253799999999998</v>
      </c>
      <c r="DQ102">
        <v>500.26156250000003</v>
      </c>
      <c r="DR102">
        <v>100.559</v>
      </c>
      <c r="DS102">
        <v>9.9982481250000005E-2</v>
      </c>
      <c r="DT102">
        <v>23.460775000000002</v>
      </c>
      <c r="DU102">
        <v>22.308656249999999</v>
      </c>
      <c r="DV102">
        <v>999.9</v>
      </c>
      <c r="DW102">
        <v>0</v>
      </c>
      <c r="DX102">
        <v>0</v>
      </c>
      <c r="DY102">
        <v>10000.543125</v>
      </c>
      <c r="DZ102">
        <v>0</v>
      </c>
      <c r="EA102">
        <v>2.3769300000000002</v>
      </c>
      <c r="EB102">
        <v>-14.71645625</v>
      </c>
      <c r="EC102">
        <v>416.58837499999998</v>
      </c>
      <c r="ED102">
        <v>430.47606250000001</v>
      </c>
      <c r="EE102">
        <v>2.483640625</v>
      </c>
      <c r="EF102">
        <v>424.09412500000002</v>
      </c>
      <c r="EG102">
        <v>14.82519375</v>
      </c>
      <c r="EH102">
        <v>1.7405606250000001</v>
      </c>
      <c r="EI102">
        <v>1.49080875</v>
      </c>
      <c r="EJ102">
        <v>15.262975000000001</v>
      </c>
      <c r="EK102">
        <v>12.87420625</v>
      </c>
      <c r="EL102">
        <v>400.04006249999998</v>
      </c>
      <c r="EM102">
        <v>0.95003587499999997</v>
      </c>
      <c r="EN102">
        <v>4.9963975000000001E-2</v>
      </c>
      <c r="EO102">
        <v>0</v>
      </c>
      <c r="EP102">
        <v>1944.465625</v>
      </c>
      <c r="EQ102">
        <v>8.4936600000000002</v>
      </c>
      <c r="ER102">
        <v>4404.8981249999997</v>
      </c>
      <c r="ES102">
        <v>3646.0875000000001</v>
      </c>
      <c r="ET102">
        <v>39.023249999999997</v>
      </c>
      <c r="EU102">
        <v>42.065937499999997</v>
      </c>
      <c r="EV102">
        <v>40.742125000000001</v>
      </c>
      <c r="EW102">
        <v>42</v>
      </c>
      <c r="EX102">
        <v>41.561999999999998</v>
      </c>
      <c r="EY102">
        <v>371.98312499999997</v>
      </c>
      <c r="EZ102">
        <v>19.559999999999999</v>
      </c>
      <c r="FA102">
        <v>0</v>
      </c>
      <c r="FB102">
        <v>298.59999990463302</v>
      </c>
      <c r="FC102">
        <v>0</v>
      </c>
      <c r="FD102">
        <v>1944.4911999999999</v>
      </c>
      <c r="FE102">
        <v>-1.1676923213674399</v>
      </c>
      <c r="FF102">
        <v>-2.6392307315953301</v>
      </c>
      <c r="FG102">
        <v>4404.5712000000003</v>
      </c>
      <c r="FH102">
        <v>15</v>
      </c>
      <c r="FI102">
        <v>1559777998.0999999</v>
      </c>
      <c r="FJ102" t="s">
        <v>768</v>
      </c>
      <c r="FK102">
        <v>1559777998.0999999</v>
      </c>
      <c r="FL102">
        <v>1559777990.0999999</v>
      </c>
      <c r="FM102">
        <v>85</v>
      </c>
      <c r="FN102">
        <v>0.01</v>
      </c>
      <c r="FO102">
        <v>1E-3</v>
      </c>
      <c r="FP102">
        <v>1.099</v>
      </c>
      <c r="FQ102">
        <v>5.6000000000000001E-2</v>
      </c>
      <c r="FR102">
        <v>424</v>
      </c>
      <c r="FS102">
        <v>15</v>
      </c>
      <c r="FT102">
        <v>0.16</v>
      </c>
      <c r="FU102">
        <v>0.03</v>
      </c>
      <c r="FV102">
        <v>-14.70107</v>
      </c>
      <c r="FW102">
        <v>-0.21019849624060399</v>
      </c>
      <c r="FX102">
        <v>4.4405845335946603E-2</v>
      </c>
      <c r="FY102">
        <v>1</v>
      </c>
      <c r="FZ102">
        <v>409.37585398468701</v>
      </c>
      <c r="GA102">
        <v>0.36299993225472099</v>
      </c>
      <c r="GB102">
        <v>3.9884655675184698E-2</v>
      </c>
      <c r="GC102">
        <v>1</v>
      </c>
      <c r="GD102">
        <v>2.484019</v>
      </c>
      <c r="GE102">
        <v>-1.5986165413530599E-2</v>
      </c>
      <c r="GF102">
        <v>3.1468665367313498E-3</v>
      </c>
      <c r="GG102">
        <v>1</v>
      </c>
      <c r="GH102">
        <v>3</v>
      </c>
      <c r="GI102">
        <v>3</v>
      </c>
      <c r="GJ102" t="s">
        <v>432</v>
      </c>
      <c r="GK102">
        <v>2.9674399999999999</v>
      </c>
      <c r="GL102">
        <v>2.84287</v>
      </c>
      <c r="GM102">
        <v>0.100005</v>
      </c>
      <c r="GN102">
        <v>0.102355</v>
      </c>
      <c r="GO102">
        <v>9.06386E-2</v>
      </c>
      <c r="GP102">
        <v>8.0588699999999999E-2</v>
      </c>
      <c r="GQ102">
        <v>31300</v>
      </c>
      <c r="GR102">
        <v>26931.1</v>
      </c>
      <c r="GS102">
        <v>31975.200000000001</v>
      </c>
      <c r="GT102">
        <v>28508.9</v>
      </c>
      <c r="GU102">
        <v>43981.4</v>
      </c>
      <c r="GV102">
        <v>40058.699999999997</v>
      </c>
      <c r="GW102">
        <v>49790.6</v>
      </c>
      <c r="GX102">
        <v>44880.6</v>
      </c>
      <c r="GY102">
        <v>1.98715</v>
      </c>
      <c r="GZ102">
        <v>1.9920500000000001</v>
      </c>
      <c r="HA102">
        <v>6.2547599999999995E-2</v>
      </c>
      <c r="HB102">
        <v>0</v>
      </c>
      <c r="HC102">
        <v>21.2607</v>
      </c>
      <c r="HD102">
        <v>999.9</v>
      </c>
      <c r="HE102">
        <v>51.898000000000003</v>
      </c>
      <c r="HF102">
        <v>26.193000000000001</v>
      </c>
      <c r="HG102">
        <v>17.615100000000002</v>
      </c>
      <c r="HH102">
        <v>63.045299999999997</v>
      </c>
      <c r="HI102">
        <v>32.035299999999999</v>
      </c>
      <c r="HJ102">
        <v>1</v>
      </c>
      <c r="HK102">
        <v>-1.5096500000000001E-2</v>
      </c>
      <c r="HL102">
        <v>0.54482299999999995</v>
      </c>
      <c r="HM102">
        <v>20.2943</v>
      </c>
      <c r="HN102">
        <v>5.2360100000000003</v>
      </c>
      <c r="HO102">
        <v>12.0579</v>
      </c>
      <c r="HP102">
        <v>4.9838500000000003</v>
      </c>
      <c r="HQ102">
        <v>3.2869799999999998</v>
      </c>
      <c r="HR102">
        <v>9999</v>
      </c>
      <c r="HS102">
        <v>9999</v>
      </c>
      <c r="HT102">
        <v>999.9</v>
      </c>
      <c r="HU102">
        <v>9999</v>
      </c>
      <c r="HV102">
        <v>1.87307</v>
      </c>
      <c r="HW102">
        <v>1.87913</v>
      </c>
      <c r="HX102">
        <v>1.87148</v>
      </c>
      <c r="HY102">
        <v>1.87103</v>
      </c>
      <c r="HZ102">
        <v>1.87103</v>
      </c>
      <c r="IA102">
        <v>1.8722399999999999</v>
      </c>
      <c r="IB102">
        <v>1.87409</v>
      </c>
      <c r="IC102">
        <v>1.87531</v>
      </c>
      <c r="ID102">
        <v>5</v>
      </c>
      <c r="IE102">
        <v>0</v>
      </c>
      <c r="IF102">
        <v>0</v>
      </c>
      <c r="IG102">
        <v>0</v>
      </c>
      <c r="IH102" t="s">
        <v>433</v>
      </c>
      <c r="II102" t="s">
        <v>434</v>
      </c>
      <c r="IJ102" t="s">
        <v>435</v>
      </c>
      <c r="IK102" t="s">
        <v>435</v>
      </c>
      <c r="IL102" t="s">
        <v>435</v>
      </c>
      <c r="IM102" t="s">
        <v>435</v>
      </c>
      <c r="IN102">
        <v>0</v>
      </c>
      <c r="IO102">
        <v>100</v>
      </c>
      <c r="IP102">
        <v>100</v>
      </c>
      <c r="IQ102">
        <v>1.099</v>
      </c>
      <c r="IR102">
        <v>5.6000000000000001E-2</v>
      </c>
      <c r="IS102">
        <v>1.0890000000000599</v>
      </c>
      <c r="IT102">
        <v>0</v>
      </c>
      <c r="IU102">
        <v>0</v>
      </c>
      <c r="IV102">
        <v>0</v>
      </c>
      <c r="IW102">
        <v>5.5027272727272702E-2</v>
      </c>
      <c r="IX102">
        <v>0</v>
      </c>
      <c r="IY102">
        <v>0</v>
      </c>
      <c r="IZ102">
        <v>0</v>
      </c>
      <c r="JA102">
        <v>-1</v>
      </c>
      <c r="JB102">
        <v>-1</v>
      </c>
      <c r="JC102">
        <v>-1</v>
      </c>
      <c r="JD102">
        <v>-1</v>
      </c>
      <c r="JE102">
        <v>4.5999999999999996</v>
      </c>
      <c r="JF102">
        <v>4.5999999999999996</v>
      </c>
      <c r="JG102">
        <v>0.159912</v>
      </c>
      <c r="JH102">
        <v>4.99878</v>
      </c>
      <c r="JI102">
        <v>1.39893</v>
      </c>
      <c r="JJ102">
        <v>2.2680699999999998</v>
      </c>
      <c r="JK102">
        <v>1.5490699999999999</v>
      </c>
      <c r="JL102">
        <v>2.1545399999999999</v>
      </c>
      <c r="JM102">
        <v>30.48</v>
      </c>
      <c r="JN102">
        <v>24.245100000000001</v>
      </c>
      <c r="JO102">
        <v>2</v>
      </c>
      <c r="JP102">
        <v>481.13900000000001</v>
      </c>
      <c r="JQ102">
        <v>516.10299999999995</v>
      </c>
      <c r="JR102">
        <v>22.0002</v>
      </c>
      <c r="JS102">
        <v>26.8565</v>
      </c>
      <c r="JT102">
        <v>30.0001</v>
      </c>
      <c r="JU102">
        <v>27.191299999999998</v>
      </c>
      <c r="JV102">
        <v>27.2057</v>
      </c>
      <c r="JW102">
        <v>-1</v>
      </c>
      <c r="JX102">
        <v>25.593900000000001</v>
      </c>
      <c r="JY102">
        <v>60.613999999999997</v>
      </c>
      <c r="JZ102">
        <v>22</v>
      </c>
      <c r="KA102">
        <v>400</v>
      </c>
      <c r="KB102">
        <v>14.8085</v>
      </c>
      <c r="KC102">
        <v>102.25700000000001</v>
      </c>
      <c r="KD102">
        <v>103.071</v>
      </c>
    </row>
    <row r="103" spans="1:290" x14ac:dyDescent="0.35">
      <c r="A103">
        <v>85</v>
      </c>
      <c r="B103">
        <v>1559778265</v>
      </c>
      <c r="C103">
        <v>27302</v>
      </c>
      <c r="D103" t="s">
        <v>769</v>
      </c>
      <c r="E103" t="s">
        <v>770</v>
      </c>
      <c r="F103">
        <v>15</v>
      </c>
      <c r="G103">
        <v>1559778257</v>
      </c>
      <c r="H103">
        <f t="shared" si="50"/>
        <v>2.104535496879383E-3</v>
      </c>
      <c r="I103">
        <f t="shared" si="51"/>
        <v>2.1045354968793828</v>
      </c>
      <c r="J103">
        <f t="shared" si="52"/>
        <v>11.341884807022341</v>
      </c>
      <c r="K103">
        <f t="shared" si="53"/>
        <v>409.823733333333</v>
      </c>
      <c r="L103">
        <f t="shared" si="54"/>
        <v>303.60669020695246</v>
      </c>
      <c r="M103">
        <f t="shared" si="55"/>
        <v>30.564311337934349</v>
      </c>
      <c r="N103">
        <f t="shared" si="56"/>
        <v>41.257260077952438</v>
      </c>
      <c r="O103">
        <f t="shared" si="57"/>
        <v>0.18767385317838364</v>
      </c>
      <c r="P103">
        <f t="shared" si="58"/>
        <v>2.9406766709324423</v>
      </c>
      <c r="Q103">
        <f t="shared" si="59"/>
        <v>0.18126474211462301</v>
      </c>
      <c r="R103">
        <f t="shared" si="60"/>
        <v>0.11384806314068902</v>
      </c>
      <c r="S103">
        <f t="shared" si="61"/>
        <v>77.168733133603965</v>
      </c>
      <c r="T103">
        <f t="shared" si="62"/>
        <v>23.378679402805467</v>
      </c>
      <c r="U103">
        <f t="shared" si="63"/>
        <v>23.378679402805467</v>
      </c>
      <c r="V103">
        <f t="shared" si="64"/>
        <v>2.8850011336864045</v>
      </c>
      <c r="W103">
        <f t="shared" si="65"/>
        <v>60.08280078708944</v>
      </c>
      <c r="X103">
        <f t="shared" si="66"/>
        <v>1.7430515137284193</v>
      </c>
      <c r="Y103">
        <f t="shared" si="67"/>
        <v>2.9010823245492996</v>
      </c>
      <c r="Z103">
        <f t="shared" si="68"/>
        <v>1.1419496199579853</v>
      </c>
      <c r="AA103">
        <f t="shared" si="69"/>
        <v>-92.810015412380793</v>
      </c>
      <c r="AB103">
        <f t="shared" si="70"/>
        <v>14.606707028834288</v>
      </c>
      <c r="AC103">
        <f t="shared" si="71"/>
        <v>1.0340930790177738</v>
      </c>
      <c r="AD103">
        <f t="shared" si="72"/>
        <v>-4.8217092476043888E-4</v>
      </c>
      <c r="AE103">
        <f t="shared" si="73"/>
        <v>11.303640462358127</v>
      </c>
      <c r="AF103">
        <f t="shared" si="74"/>
        <v>2.1055371002443981</v>
      </c>
      <c r="AG103">
        <f t="shared" si="75"/>
        <v>11.341884807022341</v>
      </c>
      <c r="AH103">
        <v>430.79216125181699</v>
      </c>
      <c r="AI103">
        <v>417.00942424242402</v>
      </c>
      <c r="AJ103">
        <v>-4.5540167112497199E-3</v>
      </c>
      <c r="AK103">
        <v>67.050114545914298</v>
      </c>
      <c r="AL103">
        <f t="shared" si="76"/>
        <v>2.1045354968793828</v>
      </c>
      <c r="AM103">
        <v>14.833101166754799</v>
      </c>
      <c r="AN103">
        <v>17.313412727272699</v>
      </c>
      <c r="AO103">
        <v>7.9230767026129198E-6</v>
      </c>
      <c r="AP103">
        <v>78.054296233620207</v>
      </c>
      <c r="AQ103">
        <v>11</v>
      </c>
      <c r="AR103">
        <v>2</v>
      </c>
      <c r="AS103">
        <f t="shared" si="77"/>
        <v>1</v>
      </c>
      <c r="AT103">
        <f t="shared" si="78"/>
        <v>0</v>
      </c>
      <c r="AU103">
        <f t="shared" si="79"/>
        <v>53845.323697654399</v>
      </c>
      <c r="AV103" t="s">
        <v>475</v>
      </c>
      <c r="AW103">
        <v>10180.799999999999</v>
      </c>
      <c r="AX103">
        <v>1165.95461538462</v>
      </c>
      <c r="AY103">
        <v>5702.59</v>
      </c>
      <c r="AZ103">
        <f t="shared" si="80"/>
        <v>0.79553946270297882</v>
      </c>
      <c r="BA103">
        <v>-1.5131041934509299</v>
      </c>
      <c r="BB103" t="s">
        <v>771</v>
      </c>
      <c r="BC103">
        <v>10171.5</v>
      </c>
      <c r="BD103">
        <v>1948.36461538462</v>
      </c>
      <c r="BE103">
        <v>3145.85</v>
      </c>
      <c r="BF103">
        <f t="shared" si="81"/>
        <v>0.38065558898719898</v>
      </c>
      <c r="BG103">
        <v>0.5</v>
      </c>
      <c r="BH103">
        <f t="shared" si="82"/>
        <v>336.56524490013504</v>
      </c>
      <c r="BI103">
        <f t="shared" si="83"/>
        <v>11.341884807022341</v>
      </c>
      <c r="BJ103">
        <f t="shared" si="84"/>
        <v>64.057720765040884</v>
      </c>
      <c r="BK103">
        <f t="shared" si="85"/>
        <v>3.8194641886709298E-2</v>
      </c>
      <c r="BL103">
        <f t="shared" si="86"/>
        <v>0.81273423716960447</v>
      </c>
      <c r="BM103">
        <f t="shared" si="87"/>
        <v>999.81352372371703</v>
      </c>
      <c r="BN103" t="s">
        <v>430</v>
      </c>
      <c r="BO103">
        <v>0</v>
      </c>
      <c r="BP103">
        <f t="shared" si="88"/>
        <v>999.81352372371703</v>
      </c>
      <c r="BQ103">
        <f t="shared" si="89"/>
        <v>0.68218016633859935</v>
      </c>
      <c r="BR103">
        <f t="shared" si="90"/>
        <v>0.55799861645092297</v>
      </c>
      <c r="BS103">
        <f t="shared" si="91"/>
        <v>0.54366606894837122</v>
      </c>
      <c r="BT103">
        <f t="shared" si="92"/>
        <v>0.60482255472705526</v>
      </c>
      <c r="BU103">
        <f t="shared" si="93"/>
        <v>0.56357625932875433</v>
      </c>
      <c r="BV103">
        <f t="shared" si="94"/>
        <v>0.28633991735506042</v>
      </c>
      <c r="BW103">
        <f t="shared" si="95"/>
        <v>0.71366008264493952</v>
      </c>
      <c r="DF103">
        <f t="shared" si="96"/>
        <v>399.97433333333299</v>
      </c>
      <c r="DG103">
        <f t="shared" si="97"/>
        <v>336.56524490013504</v>
      </c>
      <c r="DH103">
        <f t="shared" si="98"/>
        <v>0.84146710638966493</v>
      </c>
      <c r="DI103">
        <f t="shared" si="99"/>
        <v>0.19293421277933007</v>
      </c>
      <c r="DJ103">
        <v>1559778257</v>
      </c>
      <c r="DK103">
        <v>409.823733333333</v>
      </c>
      <c r="DL103">
        <v>424.41559999999998</v>
      </c>
      <c r="DM103">
        <v>17.31438</v>
      </c>
      <c r="DN103">
        <v>14.832839999999999</v>
      </c>
      <c r="DO103">
        <v>408.705733333333</v>
      </c>
      <c r="DP103">
        <v>17.25638</v>
      </c>
      <c r="DQ103">
        <v>500.27346666666699</v>
      </c>
      <c r="DR103">
        <v>100.57080000000001</v>
      </c>
      <c r="DS103">
        <v>9.9943840000000006E-2</v>
      </c>
      <c r="DT103">
        <v>23.4708133333333</v>
      </c>
      <c r="DU103">
        <v>22.3294</v>
      </c>
      <c r="DV103">
        <v>999.9</v>
      </c>
      <c r="DW103">
        <v>0</v>
      </c>
      <c r="DX103">
        <v>0</v>
      </c>
      <c r="DY103">
        <v>10006.450000000001</v>
      </c>
      <c r="DZ103">
        <v>0</v>
      </c>
      <c r="EA103">
        <v>2.3203399999999998</v>
      </c>
      <c r="EB103">
        <v>-14.6113533333333</v>
      </c>
      <c r="EC103">
        <v>417.02393333333299</v>
      </c>
      <c r="ED103">
        <v>430.80573333333302</v>
      </c>
      <c r="EE103">
        <v>2.4798766666666698</v>
      </c>
      <c r="EF103">
        <v>424.41559999999998</v>
      </c>
      <c r="EG103">
        <v>14.832839999999999</v>
      </c>
      <c r="EH103">
        <v>1.74115466666667</v>
      </c>
      <c r="EI103">
        <v>1.4917513333333301</v>
      </c>
      <c r="EJ103">
        <v>15.268280000000001</v>
      </c>
      <c r="EK103">
        <v>12.88388</v>
      </c>
      <c r="EL103">
        <v>399.97433333333299</v>
      </c>
      <c r="EM103">
        <v>0.95002699999999995</v>
      </c>
      <c r="EN103">
        <v>4.9972966666666702E-2</v>
      </c>
      <c r="EO103">
        <v>0</v>
      </c>
      <c r="EP103">
        <v>1948.396</v>
      </c>
      <c r="EQ103">
        <v>8.4936600000000002</v>
      </c>
      <c r="ER103">
        <v>4412.0693333333302</v>
      </c>
      <c r="ES103">
        <v>3645.4646666666699</v>
      </c>
      <c r="ET103">
        <v>39.057866666666698</v>
      </c>
      <c r="EU103">
        <v>42.061999999999998</v>
      </c>
      <c r="EV103">
        <v>40.745800000000003</v>
      </c>
      <c r="EW103">
        <v>42.0041333333333</v>
      </c>
      <c r="EX103">
        <v>41.561999999999998</v>
      </c>
      <c r="EY103">
        <v>371.91733333333298</v>
      </c>
      <c r="EZ103">
        <v>19.559999999999999</v>
      </c>
      <c r="FA103">
        <v>0</v>
      </c>
      <c r="FB103">
        <v>299.59999990463302</v>
      </c>
      <c r="FC103">
        <v>0</v>
      </c>
      <c r="FD103">
        <v>1948.36461538462</v>
      </c>
      <c r="FE103">
        <v>-1.3859829119179301</v>
      </c>
      <c r="FF103">
        <v>-1.44376065711457</v>
      </c>
      <c r="FG103">
        <v>4412.1934615384598</v>
      </c>
      <c r="FH103">
        <v>15</v>
      </c>
      <c r="FI103">
        <v>1559778295</v>
      </c>
      <c r="FJ103" t="s">
        <v>772</v>
      </c>
      <c r="FK103">
        <v>1559778289</v>
      </c>
      <c r="FL103">
        <v>1559778295</v>
      </c>
      <c r="FM103">
        <v>86</v>
      </c>
      <c r="FN103">
        <v>1.9E-2</v>
      </c>
      <c r="FO103">
        <v>2E-3</v>
      </c>
      <c r="FP103">
        <v>1.1180000000000001</v>
      </c>
      <c r="FQ103">
        <v>5.8000000000000003E-2</v>
      </c>
      <c r="FR103">
        <v>424</v>
      </c>
      <c r="FS103">
        <v>15</v>
      </c>
      <c r="FT103">
        <v>0.12</v>
      </c>
      <c r="FU103">
        <v>0.02</v>
      </c>
      <c r="FV103">
        <v>-14.6247857142857</v>
      </c>
      <c r="FW103">
        <v>0.31403376623374302</v>
      </c>
      <c r="FX103">
        <v>4.6650894808080101E-2</v>
      </c>
      <c r="FY103">
        <v>1</v>
      </c>
      <c r="FZ103">
        <v>409.79854989808501</v>
      </c>
      <c r="GA103">
        <v>0.31297107181508099</v>
      </c>
      <c r="GB103">
        <v>3.4894473503640999E-2</v>
      </c>
      <c r="GC103">
        <v>1</v>
      </c>
      <c r="GD103">
        <v>2.48208238095238</v>
      </c>
      <c r="GE103">
        <v>-3.61636363636351E-2</v>
      </c>
      <c r="GF103">
        <v>4.21764310707825E-3</v>
      </c>
      <c r="GG103">
        <v>1</v>
      </c>
      <c r="GH103">
        <v>3</v>
      </c>
      <c r="GI103">
        <v>3</v>
      </c>
      <c r="GJ103" t="s">
        <v>432</v>
      </c>
      <c r="GK103">
        <v>2.9675500000000001</v>
      </c>
      <c r="GL103">
        <v>2.8430800000000001</v>
      </c>
      <c r="GM103">
        <v>0.100092</v>
      </c>
      <c r="GN103">
        <v>0.102419</v>
      </c>
      <c r="GO103">
        <v>9.0653399999999995E-2</v>
      </c>
      <c r="GP103">
        <v>8.06288E-2</v>
      </c>
      <c r="GQ103">
        <v>31296.1</v>
      </c>
      <c r="GR103">
        <v>26929.1</v>
      </c>
      <c r="GS103">
        <v>31974.400000000001</v>
      </c>
      <c r="GT103">
        <v>28508.9</v>
      </c>
      <c r="GU103">
        <v>43979</v>
      </c>
      <c r="GV103">
        <v>40057.1</v>
      </c>
      <c r="GW103">
        <v>49788.800000000003</v>
      </c>
      <c r="GX103">
        <v>44880.800000000003</v>
      </c>
      <c r="GY103">
        <v>1.9873000000000001</v>
      </c>
      <c r="GZ103">
        <v>1.99177</v>
      </c>
      <c r="HA103">
        <v>6.1448700000000002E-2</v>
      </c>
      <c r="HB103">
        <v>0</v>
      </c>
      <c r="HC103">
        <v>21.316500000000001</v>
      </c>
      <c r="HD103">
        <v>999.9</v>
      </c>
      <c r="HE103">
        <v>52.008000000000003</v>
      </c>
      <c r="HF103">
        <v>26.183</v>
      </c>
      <c r="HG103">
        <v>17.639500000000002</v>
      </c>
      <c r="HH103">
        <v>62.915399999999998</v>
      </c>
      <c r="HI103">
        <v>32.347799999999999</v>
      </c>
      <c r="HJ103">
        <v>1</v>
      </c>
      <c r="HK103">
        <v>-1.50051E-2</v>
      </c>
      <c r="HL103">
        <v>0.56404399999999999</v>
      </c>
      <c r="HM103">
        <v>20.2942</v>
      </c>
      <c r="HN103">
        <v>5.2351099999999997</v>
      </c>
      <c r="HO103">
        <v>12.0579</v>
      </c>
      <c r="HP103">
        <v>4.9836999999999998</v>
      </c>
      <c r="HQ103">
        <v>3.2869999999999999</v>
      </c>
      <c r="HR103">
        <v>9999</v>
      </c>
      <c r="HS103">
        <v>9999</v>
      </c>
      <c r="HT103">
        <v>999.9</v>
      </c>
      <c r="HU103">
        <v>9999</v>
      </c>
      <c r="HV103">
        <v>1.8730199999999999</v>
      </c>
      <c r="HW103">
        <v>1.8791199999999999</v>
      </c>
      <c r="HX103">
        <v>1.87147</v>
      </c>
      <c r="HY103">
        <v>1.8710100000000001</v>
      </c>
      <c r="HZ103">
        <v>1.8710199999999999</v>
      </c>
      <c r="IA103">
        <v>1.87215</v>
      </c>
      <c r="IB103">
        <v>1.87408</v>
      </c>
      <c r="IC103">
        <v>1.87531</v>
      </c>
      <c r="ID103">
        <v>5</v>
      </c>
      <c r="IE103">
        <v>0</v>
      </c>
      <c r="IF103">
        <v>0</v>
      </c>
      <c r="IG103">
        <v>0</v>
      </c>
      <c r="IH103" t="s">
        <v>433</v>
      </c>
      <c r="II103" t="s">
        <v>434</v>
      </c>
      <c r="IJ103" t="s">
        <v>435</v>
      </c>
      <c r="IK103" t="s">
        <v>435</v>
      </c>
      <c r="IL103" t="s">
        <v>435</v>
      </c>
      <c r="IM103" t="s">
        <v>435</v>
      </c>
      <c r="IN103">
        <v>0</v>
      </c>
      <c r="IO103">
        <v>100</v>
      </c>
      <c r="IP103">
        <v>100</v>
      </c>
      <c r="IQ103">
        <v>1.1180000000000001</v>
      </c>
      <c r="IR103">
        <v>5.8000000000000003E-2</v>
      </c>
      <c r="IS103">
        <v>1.09859999999998</v>
      </c>
      <c r="IT103">
        <v>0</v>
      </c>
      <c r="IU103">
        <v>0</v>
      </c>
      <c r="IV103">
        <v>0</v>
      </c>
      <c r="IW103">
        <v>5.6340000000004102E-2</v>
      </c>
      <c r="IX103">
        <v>0</v>
      </c>
      <c r="IY103">
        <v>0</v>
      </c>
      <c r="IZ103">
        <v>0</v>
      </c>
      <c r="JA103">
        <v>-1</v>
      </c>
      <c r="JB103">
        <v>-1</v>
      </c>
      <c r="JC103">
        <v>-1</v>
      </c>
      <c r="JD103">
        <v>-1</v>
      </c>
      <c r="JE103">
        <v>4.4000000000000004</v>
      </c>
      <c r="JF103">
        <v>4.5999999999999996</v>
      </c>
      <c r="JG103">
        <v>0.159912</v>
      </c>
      <c r="JH103">
        <v>4.99878</v>
      </c>
      <c r="JI103">
        <v>1.39893</v>
      </c>
      <c r="JJ103">
        <v>2.2680699999999998</v>
      </c>
      <c r="JK103">
        <v>1.5490699999999999</v>
      </c>
      <c r="JL103">
        <v>2.2265600000000001</v>
      </c>
      <c r="JM103">
        <v>30.458400000000001</v>
      </c>
      <c r="JN103">
        <v>24.245100000000001</v>
      </c>
      <c r="JO103">
        <v>2</v>
      </c>
      <c r="JP103">
        <v>481.24799999999999</v>
      </c>
      <c r="JQ103">
        <v>515.91200000000003</v>
      </c>
      <c r="JR103">
        <v>21.9998</v>
      </c>
      <c r="JS103">
        <v>26.865600000000001</v>
      </c>
      <c r="JT103">
        <v>30</v>
      </c>
      <c r="JU103">
        <v>27.1935</v>
      </c>
      <c r="JV103">
        <v>27.206299999999999</v>
      </c>
      <c r="JW103">
        <v>-1</v>
      </c>
      <c r="JX103">
        <v>25.518000000000001</v>
      </c>
      <c r="JY103">
        <v>60.698</v>
      </c>
      <c r="JZ103">
        <v>22</v>
      </c>
      <c r="KA103">
        <v>400</v>
      </c>
      <c r="KB103">
        <v>14.803699999999999</v>
      </c>
      <c r="KC103">
        <v>102.253</v>
      </c>
      <c r="KD103">
        <v>103.071</v>
      </c>
    </row>
    <row r="104" spans="1:290" x14ac:dyDescent="0.35">
      <c r="A104">
        <v>86</v>
      </c>
      <c r="B104">
        <v>1559778565</v>
      </c>
      <c r="C104">
        <v>27602</v>
      </c>
      <c r="D104" t="s">
        <v>773</v>
      </c>
      <c r="E104" t="s">
        <v>774</v>
      </c>
      <c r="F104">
        <v>15</v>
      </c>
      <c r="G104">
        <v>1559778557</v>
      </c>
      <c r="H104">
        <f t="shared" si="50"/>
        <v>2.1034973582287173E-3</v>
      </c>
      <c r="I104">
        <f t="shared" si="51"/>
        <v>2.1034973582287173</v>
      </c>
      <c r="J104">
        <f t="shared" si="52"/>
        <v>11.241527597885495</v>
      </c>
      <c r="K104">
        <f t="shared" si="53"/>
        <v>407.32386666666702</v>
      </c>
      <c r="L104">
        <f t="shared" si="54"/>
        <v>302.09362838843231</v>
      </c>
      <c r="M104">
        <f t="shared" si="55"/>
        <v>30.412725949675615</v>
      </c>
      <c r="N104">
        <f t="shared" si="56"/>
        <v>41.00658857249141</v>
      </c>
      <c r="O104">
        <f t="shared" si="57"/>
        <v>0.18779405311411146</v>
      </c>
      <c r="P104">
        <f t="shared" si="58"/>
        <v>2.9402575210156621</v>
      </c>
      <c r="Q104">
        <f t="shared" si="59"/>
        <v>0.18137599957685413</v>
      </c>
      <c r="R104">
        <f t="shared" si="60"/>
        <v>0.11391836327077647</v>
      </c>
      <c r="S104">
        <f t="shared" si="61"/>
        <v>77.177410777120116</v>
      </c>
      <c r="T104">
        <f t="shared" si="62"/>
        <v>23.375161068687706</v>
      </c>
      <c r="U104">
        <f t="shared" si="63"/>
        <v>23.375161068687706</v>
      </c>
      <c r="V104">
        <f t="shared" si="64"/>
        <v>2.8843885871253643</v>
      </c>
      <c r="W104">
        <f t="shared" si="65"/>
        <v>60.118138829679566</v>
      </c>
      <c r="X104">
        <f t="shared" si="66"/>
        <v>1.7436742270652019</v>
      </c>
      <c r="Y104">
        <f t="shared" si="67"/>
        <v>2.9004128554365223</v>
      </c>
      <c r="Z104">
        <f t="shared" si="68"/>
        <v>1.1407143600601624</v>
      </c>
      <c r="AA104">
        <f t="shared" si="69"/>
        <v>-92.764233497886437</v>
      </c>
      <c r="AB104">
        <f t="shared" si="70"/>
        <v>14.555749674645655</v>
      </c>
      <c r="AC104">
        <f t="shared" si="71"/>
        <v>1.0305941090649935</v>
      </c>
      <c r="AD104">
        <f t="shared" si="72"/>
        <v>-4.789370556732564E-4</v>
      </c>
      <c r="AE104">
        <f t="shared" si="73"/>
        <v>11.096223617610725</v>
      </c>
      <c r="AF104">
        <f t="shared" si="74"/>
        <v>2.0948786590194137</v>
      </c>
      <c r="AG104">
        <f t="shared" si="75"/>
        <v>11.241527597885495</v>
      </c>
      <c r="AH104">
        <v>427.93352345813298</v>
      </c>
      <c r="AI104">
        <v>414.33046060606</v>
      </c>
      <c r="AJ104">
        <v>-1.51250128999296E-2</v>
      </c>
      <c r="AK104">
        <v>67.040724694723806</v>
      </c>
      <c r="AL104">
        <f t="shared" si="76"/>
        <v>2.1034973582287173</v>
      </c>
      <c r="AM104">
        <v>14.8514137172292</v>
      </c>
      <c r="AN104">
        <v>17.3303703030303</v>
      </c>
      <c r="AO104">
        <v>2.2377247611068601E-5</v>
      </c>
      <c r="AP104">
        <v>77.869963265569893</v>
      </c>
      <c r="AQ104">
        <v>11</v>
      </c>
      <c r="AR104">
        <v>2</v>
      </c>
      <c r="AS104">
        <f t="shared" si="77"/>
        <v>1</v>
      </c>
      <c r="AT104">
        <f t="shared" si="78"/>
        <v>0</v>
      </c>
      <c r="AU104">
        <f t="shared" si="79"/>
        <v>53833.758627719777</v>
      </c>
      <c r="AV104" t="s">
        <v>475</v>
      </c>
      <c r="AW104">
        <v>10180.799999999999</v>
      </c>
      <c r="AX104">
        <v>1165.95461538462</v>
      </c>
      <c r="AY104">
        <v>5702.59</v>
      </c>
      <c r="AZ104">
        <f t="shared" si="80"/>
        <v>0.79553946270297882</v>
      </c>
      <c r="BA104">
        <v>-1.5131041934509299</v>
      </c>
      <c r="BB104" t="s">
        <v>775</v>
      </c>
      <c r="BC104">
        <v>10178.1</v>
      </c>
      <c r="BD104">
        <v>1947.4</v>
      </c>
      <c r="BE104">
        <v>3131.21</v>
      </c>
      <c r="BF104">
        <f t="shared" si="81"/>
        <v>0.37806790346223984</v>
      </c>
      <c r="BG104">
        <v>0.5</v>
      </c>
      <c r="BH104">
        <f t="shared" si="82"/>
        <v>336.60360538856003</v>
      </c>
      <c r="BI104">
        <f t="shared" si="83"/>
        <v>11.241527597885495</v>
      </c>
      <c r="BJ104">
        <f t="shared" si="84"/>
        <v>63.629509693541991</v>
      </c>
      <c r="BK104">
        <f t="shared" si="85"/>
        <v>3.7892142529528328E-2</v>
      </c>
      <c r="BL104">
        <f t="shared" si="86"/>
        <v>0.82120969209985917</v>
      </c>
      <c r="BM104">
        <f t="shared" si="87"/>
        <v>998.3300358012101</v>
      </c>
      <c r="BN104" t="s">
        <v>430</v>
      </c>
      <c r="BO104">
        <v>0</v>
      </c>
      <c r="BP104">
        <f t="shared" si="88"/>
        <v>998.3300358012101</v>
      </c>
      <c r="BQ104">
        <f t="shared" si="89"/>
        <v>0.68116797155054754</v>
      </c>
      <c r="BR104">
        <f t="shared" si="90"/>
        <v>0.55502889045361481</v>
      </c>
      <c r="BS104">
        <f t="shared" si="91"/>
        <v>0.54660669681717877</v>
      </c>
      <c r="BT104">
        <f t="shared" si="92"/>
        <v>0.60236954915235263</v>
      </c>
      <c r="BU104">
        <f t="shared" si="93"/>
        <v>0.56680332052252957</v>
      </c>
      <c r="BV104">
        <f t="shared" si="94"/>
        <v>0.28453425699767032</v>
      </c>
      <c r="BW104">
        <f t="shared" si="95"/>
        <v>0.71546574300232968</v>
      </c>
      <c r="DF104">
        <f t="shared" si="96"/>
        <v>400.02</v>
      </c>
      <c r="DG104">
        <f t="shared" si="97"/>
        <v>336.60360538856003</v>
      </c>
      <c r="DH104">
        <f t="shared" si="98"/>
        <v>0.84146694012439383</v>
      </c>
      <c r="DI104">
        <f t="shared" si="99"/>
        <v>0.19293388024878785</v>
      </c>
      <c r="DJ104">
        <v>1559778557</v>
      </c>
      <c r="DK104">
        <v>407.32386666666702</v>
      </c>
      <c r="DL104">
        <v>421.655466666667</v>
      </c>
      <c r="DM104">
        <v>17.320146666666702</v>
      </c>
      <c r="DN104">
        <v>14.851179999999999</v>
      </c>
      <c r="DO104">
        <v>406.17886666666698</v>
      </c>
      <c r="DP104">
        <v>17.264146666666701</v>
      </c>
      <c r="DQ104">
        <v>500.27286666666703</v>
      </c>
      <c r="DR104">
        <v>100.5732</v>
      </c>
      <c r="DS104">
        <v>9.9979079999999998E-2</v>
      </c>
      <c r="DT104">
        <v>23.466986666666699</v>
      </c>
      <c r="DU104">
        <v>22.325573333333299</v>
      </c>
      <c r="DV104">
        <v>999.9</v>
      </c>
      <c r="DW104">
        <v>0</v>
      </c>
      <c r="DX104">
        <v>0</v>
      </c>
      <c r="DY104">
        <v>10003.8253333333</v>
      </c>
      <c r="DZ104">
        <v>0</v>
      </c>
      <c r="EA104">
        <v>2.3203399999999998</v>
      </c>
      <c r="EB104">
        <v>-14.358779999999999</v>
      </c>
      <c r="EC104">
        <v>414.476333333333</v>
      </c>
      <c r="ED104">
        <v>428.011866666667</v>
      </c>
      <c r="EE104">
        <v>2.4712719999999999</v>
      </c>
      <c r="EF104">
        <v>421.655466666667</v>
      </c>
      <c r="EG104">
        <v>14.851179999999999</v>
      </c>
      <c r="EH104">
        <v>1.74217333333333</v>
      </c>
      <c r="EI104">
        <v>1.49362866666667</v>
      </c>
      <c r="EJ104">
        <v>15.2774</v>
      </c>
      <c r="EK104">
        <v>12.9031133333333</v>
      </c>
      <c r="EL104">
        <v>400.02</v>
      </c>
      <c r="EM104">
        <v>0.95003333333333295</v>
      </c>
      <c r="EN104">
        <v>4.9966566666666698E-2</v>
      </c>
      <c r="EO104">
        <v>0</v>
      </c>
      <c r="EP104">
        <v>1947.39333333333</v>
      </c>
      <c r="EQ104">
        <v>8.4936600000000002</v>
      </c>
      <c r="ER104">
        <v>4410.2193333333298</v>
      </c>
      <c r="ES104">
        <v>3645.8993333333301</v>
      </c>
      <c r="ET104">
        <v>39.061999999999998</v>
      </c>
      <c r="EU104">
        <v>42.082999999999998</v>
      </c>
      <c r="EV104">
        <v>40.75</v>
      </c>
      <c r="EW104">
        <v>42.024799999999999</v>
      </c>
      <c r="EX104">
        <v>41.582999999999998</v>
      </c>
      <c r="EY104">
        <v>371.96266666666702</v>
      </c>
      <c r="EZ104">
        <v>19.559999999999999</v>
      </c>
      <c r="FA104">
        <v>0</v>
      </c>
      <c r="FB104">
        <v>299</v>
      </c>
      <c r="FC104">
        <v>0</v>
      </c>
      <c r="FD104">
        <v>1947.4</v>
      </c>
      <c r="FE104">
        <v>-2.2427350506142099</v>
      </c>
      <c r="FF104">
        <v>-3.8136752049428</v>
      </c>
      <c r="FG104">
        <v>4410.1311538461496</v>
      </c>
      <c r="FH104">
        <v>15</v>
      </c>
      <c r="FI104">
        <v>1559778587</v>
      </c>
      <c r="FJ104" t="s">
        <v>776</v>
      </c>
      <c r="FK104">
        <v>1559778585</v>
      </c>
      <c r="FL104">
        <v>1559778587</v>
      </c>
      <c r="FM104">
        <v>87</v>
      </c>
      <c r="FN104">
        <v>2.7E-2</v>
      </c>
      <c r="FO104">
        <v>-3.0000000000000001E-3</v>
      </c>
      <c r="FP104">
        <v>1.145</v>
      </c>
      <c r="FQ104">
        <v>5.6000000000000001E-2</v>
      </c>
      <c r="FR104">
        <v>421</v>
      </c>
      <c r="FS104">
        <v>15</v>
      </c>
      <c r="FT104">
        <v>0.14000000000000001</v>
      </c>
      <c r="FU104">
        <v>0.04</v>
      </c>
      <c r="FV104">
        <v>-14.374542857142901</v>
      </c>
      <c r="FW104">
        <v>0.1520805194805</v>
      </c>
      <c r="FX104">
        <v>4.0124883283361598E-2</v>
      </c>
      <c r="FY104">
        <v>1</v>
      </c>
      <c r="FZ104">
        <v>407.32136251481802</v>
      </c>
      <c r="GA104">
        <v>-1.0920003619740499</v>
      </c>
      <c r="GB104">
        <v>8.7923213860715499E-2</v>
      </c>
      <c r="GC104">
        <v>0</v>
      </c>
      <c r="GD104">
        <v>2.4715838095238101</v>
      </c>
      <c r="GE104">
        <v>1.42340259740284E-2</v>
      </c>
      <c r="GF104">
        <v>3.8827745065198802E-3</v>
      </c>
      <c r="GG104">
        <v>1</v>
      </c>
      <c r="GH104">
        <v>2</v>
      </c>
      <c r="GI104">
        <v>3</v>
      </c>
      <c r="GJ104" t="s">
        <v>448</v>
      </c>
      <c r="GK104">
        <v>2.9677500000000001</v>
      </c>
      <c r="GL104">
        <v>2.8428399999999998</v>
      </c>
      <c r="GM104">
        <v>9.9587800000000004E-2</v>
      </c>
      <c r="GN104">
        <v>0.101895</v>
      </c>
      <c r="GO104">
        <v>9.0692499999999995E-2</v>
      </c>
      <c r="GP104">
        <v>8.0698699999999998E-2</v>
      </c>
      <c r="GQ104">
        <v>31312</v>
      </c>
      <c r="GR104">
        <v>26945.599999999999</v>
      </c>
      <c r="GS104">
        <v>31972.799999999999</v>
      </c>
      <c r="GT104">
        <v>28509.599999999999</v>
      </c>
      <c r="GU104">
        <v>43975</v>
      </c>
      <c r="GV104">
        <v>40055</v>
      </c>
      <c r="GW104">
        <v>49786.400000000001</v>
      </c>
      <c r="GX104">
        <v>44882</v>
      </c>
      <c r="GY104">
        <v>1.9876</v>
      </c>
      <c r="GZ104">
        <v>1.9921800000000001</v>
      </c>
      <c r="HA104">
        <v>6.3635399999999995E-2</v>
      </c>
      <c r="HB104">
        <v>0</v>
      </c>
      <c r="HC104">
        <v>21.286100000000001</v>
      </c>
      <c r="HD104">
        <v>999.9</v>
      </c>
      <c r="HE104">
        <v>52.173000000000002</v>
      </c>
      <c r="HF104">
        <v>26.193000000000001</v>
      </c>
      <c r="HG104">
        <v>17.704599999999999</v>
      </c>
      <c r="HH104">
        <v>62.825400000000002</v>
      </c>
      <c r="HI104">
        <v>31.686699999999998</v>
      </c>
      <c r="HJ104">
        <v>1</v>
      </c>
      <c r="HK104">
        <v>-1.45173E-2</v>
      </c>
      <c r="HL104">
        <v>0.53856199999999999</v>
      </c>
      <c r="HM104">
        <v>20.2943</v>
      </c>
      <c r="HN104">
        <v>5.2366099999999998</v>
      </c>
      <c r="HO104">
        <v>12.0579</v>
      </c>
      <c r="HP104">
        <v>4.9837999999999996</v>
      </c>
      <c r="HQ104">
        <v>3.2869299999999999</v>
      </c>
      <c r="HR104">
        <v>9999</v>
      </c>
      <c r="HS104">
        <v>9999</v>
      </c>
      <c r="HT104">
        <v>999.9</v>
      </c>
      <c r="HU104">
        <v>9999</v>
      </c>
      <c r="HV104">
        <v>1.87317</v>
      </c>
      <c r="HW104">
        <v>1.8791800000000001</v>
      </c>
      <c r="HX104">
        <v>1.8714900000000001</v>
      </c>
      <c r="HY104">
        <v>1.87104</v>
      </c>
      <c r="HZ104">
        <v>1.8710599999999999</v>
      </c>
      <c r="IA104">
        <v>1.87225</v>
      </c>
      <c r="IB104">
        <v>1.87418</v>
      </c>
      <c r="IC104">
        <v>1.8753200000000001</v>
      </c>
      <c r="ID104">
        <v>5</v>
      </c>
      <c r="IE104">
        <v>0</v>
      </c>
      <c r="IF104">
        <v>0</v>
      </c>
      <c r="IG104">
        <v>0</v>
      </c>
      <c r="IH104" t="s">
        <v>433</v>
      </c>
      <c r="II104" t="s">
        <v>434</v>
      </c>
      <c r="IJ104" t="s">
        <v>435</v>
      </c>
      <c r="IK104" t="s">
        <v>435</v>
      </c>
      <c r="IL104" t="s">
        <v>435</v>
      </c>
      <c r="IM104" t="s">
        <v>435</v>
      </c>
      <c r="IN104">
        <v>0</v>
      </c>
      <c r="IO104">
        <v>100</v>
      </c>
      <c r="IP104">
        <v>100</v>
      </c>
      <c r="IQ104">
        <v>1.145</v>
      </c>
      <c r="IR104">
        <v>5.6000000000000001E-2</v>
      </c>
      <c r="IS104">
        <v>1.1176000000000399</v>
      </c>
      <c r="IT104">
        <v>0</v>
      </c>
      <c r="IU104">
        <v>0</v>
      </c>
      <c r="IV104">
        <v>0</v>
      </c>
      <c r="IW104">
        <v>5.83100000000005E-2</v>
      </c>
      <c r="IX104">
        <v>0</v>
      </c>
      <c r="IY104">
        <v>0</v>
      </c>
      <c r="IZ104">
        <v>0</v>
      </c>
      <c r="JA104">
        <v>-1</v>
      </c>
      <c r="JB104">
        <v>-1</v>
      </c>
      <c r="JC104">
        <v>-1</v>
      </c>
      <c r="JD104">
        <v>-1</v>
      </c>
      <c r="JE104">
        <v>4.5999999999999996</v>
      </c>
      <c r="JF104">
        <v>4.5</v>
      </c>
      <c r="JG104">
        <v>0.159912</v>
      </c>
      <c r="JH104">
        <v>4.99878</v>
      </c>
      <c r="JI104">
        <v>1.39893</v>
      </c>
      <c r="JJ104">
        <v>2.2680699999999998</v>
      </c>
      <c r="JK104">
        <v>1.5490699999999999</v>
      </c>
      <c r="JL104">
        <v>2.1545399999999999</v>
      </c>
      <c r="JM104">
        <v>30.458400000000001</v>
      </c>
      <c r="JN104">
        <v>24.245100000000001</v>
      </c>
      <c r="JO104">
        <v>2</v>
      </c>
      <c r="JP104">
        <v>481.46</v>
      </c>
      <c r="JQ104">
        <v>516.23800000000006</v>
      </c>
      <c r="JR104">
        <v>22</v>
      </c>
      <c r="JS104">
        <v>26.865600000000001</v>
      </c>
      <c r="JT104">
        <v>30</v>
      </c>
      <c r="JU104">
        <v>27.197600000000001</v>
      </c>
      <c r="JV104">
        <v>27.2103</v>
      </c>
      <c r="JW104">
        <v>-1</v>
      </c>
      <c r="JX104">
        <v>25.6951</v>
      </c>
      <c r="JY104">
        <v>60.9437</v>
      </c>
      <c r="JZ104">
        <v>22</v>
      </c>
      <c r="KA104">
        <v>400</v>
      </c>
      <c r="KB104">
        <v>14.842599999999999</v>
      </c>
      <c r="KC104">
        <v>102.248</v>
      </c>
      <c r="KD104">
        <v>103.074</v>
      </c>
    </row>
    <row r="105" spans="1:290" x14ac:dyDescent="0.35">
      <c r="A105">
        <v>87</v>
      </c>
      <c r="B105">
        <v>1559778865</v>
      </c>
      <c r="C105">
        <v>27902</v>
      </c>
      <c r="D105" t="s">
        <v>777</v>
      </c>
      <c r="E105" t="s">
        <v>778</v>
      </c>
      <c r="F105">
        <v>15</v>
      </c>
      <c r="G105">
        <v>1559778857</v>
      </c>
      <c r="H105">
        <f t="shared" si="50"/>
        <v>2.0810080695139971E-3</v>
      </c>
      <c r="I105">
        <f t="shared" si="51"/>
        <v>2.081008069513997</v>
      </c>
      <c r="J105">
        <f t="shared" si="52"/>
        <v>10.898385918387381</v>
      </c>
      <c r="K105">
        <f t="shared" si="53"/>
        <v>403.64499999999998</v>
      </c>
      <c r="L105">
        <f t="shared" si="54"/>
        <v>300.66201410959417</v>
      </c>
      <c r="M105">
        <f t="shared" si="55"/>
        <v>30.269343059380368</v>
      </c>
      <c r="N105">
        <f t="shared" si="56"/>
        <v>40.637221883140803</v>
      </c>
      <c r="O105">
        <f t="shared" si="57"/>
        <v>0.18613944093157728</v>
      </c>
      <c r="P105">
        <f t="shared" si="58"/>
        <v>2.939598453850127</v>
      </c>
      <c r="Q105">
        <f t="shared" si="59"/>
        <v>0.17983057890296336</v>
      </c>
      <c r="R105">
        <f t="shared" si="60"/>
        <v>0.11294312461141864</v>
      </c>
      <c r="S105">
        <f t="shared" si="61"/>
        <v>77.169935488719446</v>
      </c>
      <c r="T105">
        <f t="shared" si="62"/>
        <v>23.384582021086853</v>
      </c>
      <c r="U105">
        <f t="shared" si="63"/>
        <v>23.384582021086853</v>
      </c>
      <c r="V105">
        <f t="shared" si="64"/>
        <v>2.8860290427919053</v>
      </c>
      <c r="W105">
        <f t="shared" si="65"/>
        <v>60.247750730440409</v>
      </c>
      <c r="X105">
        <f t="shared" si="66"/>
        <v>1.7478171703644725</v>
      </c>
      <c r="Y105">
        <f t="shared" si="67"/>
        <v>2.9010496643842028</v>
      </c>
      <c r="Z105">
        <f t="shared" si="68"/>
        <v>1.1382118724274328</v>
      </c>
      <c r="AA105">
        <f t="shared" si="69"/>
        <v>-91.772455865567267</v>
      </c>
      <c r="AB105">
        <f t="shared" si="70"/>
        <v>13.636323753638816</v>
      </c>
      <c r="AC105">
        <f t="shared" si="71"/>
        <v>0.96577607583974778</v>
      </c>
      <c r="AD105">
        <f t="shared" si="72"/>
        <v>-4.2054736926289138E-4</v>
      </c>
      <c r="AE105">
        <f t="shared" si="73"/>
        <v>10.999711283970502</v>
      </c>
      <c r="AF105">
        <f t="shared" si="74"/>
        <v>2.0847028228223823</v>
      </c>
      <c r="AG105">
        <f t="shared" si="75"/>
        <v>10.898385918387381</v>
      </c>
      <c r="AH105">
        <v>424.09161754448701</v>
      </c>
      <c r="AI105">
        <v>410.74919999999997</v>
      </c>
      <c r="AJ105">
        <v>1.35158416824816E-2</v>
      </c>
      <c r="AK105">
        <v>67.040471716630094</v>
      </c>
      <c r="AL105">
        <f t="shared" si="76"/>
        <v>2.081008069513997</v>
      </c>
      <c r="AM105">
        <v>14.904295564750001</v>
      </c>
      <c r="AN105">
        <v>17.3569084848485</v>
      </c>
      <c r="AO105">
        <v>-1.7437142785077201E-5</v>
      </c>
      <c r="AP105">
        <v>77.853135116350202</v>
      </c>
      <c r="AQ105">
        <v>11</v>
      </c>
      <c r="AR105">
        <v>2</v>
      </c>
      <c r="AS105">
        <f t="shared" si="77"/>
        <v>1</v>
      </c>
      <c r="AT105">
        <f t="shared" si="78"/>
        <v>0</v>
      </c>
      <c r="AU105">
        <f t="shared" si="79"/>
        <v>53813.793681087358</v>
      </c>
      <c r="AV105" t="s">
        <v>475</v>
      </c>
      <c r="AW105">
        <v>10180.799999999999</v>
      </c>
      <c r="AX105">
        <v>1165.95461538462</v>
      </c>
      <c r="AY105">
        <v>5702.59</v>
      </c>
      <c r="AZ105">
        <f t="shared" si="80"/>
        <v>0.79553946270297882</v>
      </c>
      <c r="BA105">
        <v>-1.5131041934509299</v>
      </c>
      <c r="BB105" t="s">
        <v>779</v>
      </c>
      <c r="BC105">
        <v>10176.799999999999</v>
      </c>
      <c r="BD105">
        <v>1950.4808</v>
      </c>
      <c r="BE105">
        <v>3123.92</v>
      </c>
      <c r="BF105">
        <f t="shared" si="81"/>
        <v>0.37563036185305643</v>
      </c>
      <c r="BG105">
        <v>0.5</v>
      </c>
      <c r="BH105">
        <f t="shared" si="82"/>
        <v>336.57056441102662</v>
      </c>
      <c r="BI105">
        <f t="shared" si="83"/>
        <v>10.898385918387381</v>
      </c>
      <c r="BJ105">
        <f t="shared" si="84"/>
        <v>63.213061449400684</v>
      </c>
      <c r="BK105">
        <f t="shared" si="85"/>
        <v>3.6876338647015949E-2</v>
      </c>
      <c r="BL105">
        <f t="shared" si="86"/>
        <v>0.8254596788650157</v>
      </c>
      <c r="BM105">
        <f t="shared" si="87"/>
        <v>997.58780205299774</v>
      </c>
      <c r="BN105" t="s">
        <v>430</v>
      </c>
      <c r="BO105">
        <v>0</v>
      </c>
      <c r="BP105">
        <f t="shared" si="88"/>
        <v>997.58780205299774</v>
      </c>
      <c r="BQ105">
        <f t="shared" si="89"/>
        <v>0.68066153997125478</v>
      </c>
      <c r="BR105">
        <f t="shared" si="90"/>
        <v>0.55186071166724027</v>
      </c>
      <c r="BS105">
        <f t="shared" si="91"/>
        <v>0.54806988211932961</v>
      </c>
      <c r="BT105">
        <f t="shared" si="92"/>
        <v>0.59931560037794473</v>
      </c>
      <c r="BU105">
        <f t="shared" si="93"/>
        <v>0.56841023828910209</v>
      </c>
      <c r="BV105">
        <f t="shared" si="94"/>
        <v>0.28225323437765976</v>
      </c>
      <c r="BW105">
        <f t="shared" si="95"/>
        <v>0.71774676562234019</v>
      </c>
      <c r="DF105">
        <f t="shared" si="96"/>
        <v>399.98066666666699</v>
      </c>
      <c r="DG105">
        <f t="shared" si="97"/>
        <v>336.57056441102662</v>
      </c>
      <c r="DH105">
        <f t="shared" si="98"/>
        <v>0.84146708193652608</v>
      </c>
      <c r="DI105">
        <f t="shared" si="99"/>
        <v>0.19293416387305232</v>
      </c>
      <c r="DJ105">
        <v>1559778857</v>
      </c>
      <c r="DK105">
        <v>403.64499999999998</v>
      </c>
      <c r="DL105">
        <v>417.84653333333301</v>
      </c>
      <c r="DM105">
        <v>17.360873333333299</v>
      </c>
      <c r="DN105">
        <v>14.904026666666701</v>
      </c>
      <c r="DO105">
        <v>402.50900000000001</v>
      </c>
      <c r="DP105">
        <v>17.304873333333301</v>
      </c>
      <c r="DQ105">
        <v>500.27800000000002</v>
      </c>
      <c r="DR105">
        <v>100.575666666667</v>
      </c>
      <c r="DS105">
        <v>9.9981200000000006E-2</v>
      </c>
      <c r="DT105">
        <v>23.4706266666667</v>
      </c>
      <c r="DU105">
        <v>22.319666666666699</v>
      </c>
      <c r="DV105">
        <v>999.9</v>
      </c>
      <c r="DW105">
        <v>0</v>
      </c>
      <c r="DX105">
        <v>0</v>
      </c>
      <c r="DY105">
        <v>9999.8293333333295</v>
      </c>
      <c r="DZ105">
        <v>0</v>
      </c>
      <c r="EA105">
        <v>2.3203399999999998</v>
      </c>
      <c r="EB105">
        <v>-14.193073333333301</v>
      </c>
      <c r="EC105">
        <v>410.78486666666703</v>
      </c>
      <c r="ED105">
        <v>424.16820000000001</v>
      </c>
      <c r="EE105">
        <v>2.4564646666666698</v>
      </c>
      <c r="EF105">
        <v>417.84653333333301</v>
      </c>
      <c r="EG105">
        <v>14.904026666666701</v>
      </c>
      <c r="EH105">
        <v>1.7460433333333301</v>
      </c>
      <c r="EI105">
        <v>1.4989813333333299</v>
      </c>
      <c r="EJ105">
        <v>15.3119333333333</v>
      </c>
      <c r="EK105">
        <v>12.957800000000001</v>
      </c>
      <c r="EL105">
        <v>399.98066666666699</v>
      </c>
      <c r="EM105">
        <v>0.95002920000000002</v>
      </c>
      <c r="EN105">
        <v>4.99707E-2</v>
      </c>
      <c r="EO105">
        <v>0</v>
      </c>
      <c r="EP105">
        <v>1950.48066666667</v>
      </c>
      <c r="EQ105">
        <v>8.4936600000000002</v>
      </c>
      <c r="ER105">
        <v>4416.5726666666696</v>
      </c>
      <c r="ES105">
        <v>3645.5273333333298</v>
      </c>
      <c r="ET105">
        <v>39.061999999999998</v>
      </c>
      <c r="EU105">
        <v>42.061999999999998</v>
      </c>
      <c r="EV105">
        <v>40.75</v>
      </c>
      <c r="EW105">
        <v>42</v>
      </c>
      <c r="EX105">
        <v>41.566200000000002</v>
      </c>
      <c r="EY105">
        <v>371.92399999999998</v>
      </c>
      <c r="EZ105">
        <v>19.559999999999999</v>
      </c>
      <c r="FA105">
        <v>0</v>
      </c>
      <c r="FB105">
        <v>298.799999952316</v>
      </c>
      <c r="FC105">
        <v>0</v>
      </c>
      <c r="FD105">
        <v>1950.4808</v>
      </c>
      <c r="FE105">
        <v>0.703076922895288</v>
      </c>
      <c r="FF105">
        <v>7.9369230530195898</v>
      </c>
      <c r="FG105">
        <v>4416.6916000000001</v>
      </c>
      <c r="FH105">
        <v>15</v>
      </c>
      <c r="FI105">
        <v>1559778890</v>
      </c>
      <c r="FJ105" t="s">
        <v>780</v>
      </c>
      <c r="FK105">
        <v>1559778890</v>
      </c>
      <c r="FL105">
        <v>1559778887</v>
      </c>
      <c r="FM105">
        <v>88</v>
      </c>
      <c r="FN105">
        <v>-8.0000000000000002E-3</v>
      </c>
      <c r="FO105">
        <v>0</v>
      </c>
      <c r="FP105">
        <v>1.1359999999999999</v>
      </c>
      <c r="FQ105">
        <v>5.6000000000000001E-2</v>
      </c>
      <c r="FR105">
        <v>418</v>
      </c>
      <c r="FS105">
        <v>15</v>
      </c>
      <c r="FT105">
        <v>0.13</v>
      </c>
      <c r="FU105">
        <v>0.06</v>
      </c>
      <c r="FV105">
        <v>-14.211580952381</v>
      </c>
      <c r="FW105">
        <v>0.28544415584413002</v>
      </c>
      <c r="FX105">
        <v>3.9141387413028403E-2</v>
      </c>
      <c r="FY105">
        <v>1</v>
      </c>
      <c r="FZ105">
        <v>403.67398762356402</v>
      </c>
      <c r="GA105">
        <v>-1.0410004527180099</v>
      </c>
      <c r="GB105">
        <v>8.8194460732593405E-2</v>
      </c>
      <c r="GC105">
        <v>0</v>
      </c>
      <c r="GD105">
        <v>2.4558533333333301</v>
      </c>
      <c r="GE105">
        <v>1.0616103896104701E-2</v>
      </c>
      <c r="GF105">
        <v>2.5034363684331299E-3</v>
      </c>
      <c r="GG105">
        <v>1</v>
      </c>
      <c r="GH105">
        <v>2</v>
      </c>
      <c r="GI105">
        <v>3</v>
      </c>
      <c r="GJ105" t="s">
        <v>448</v>
      </c>
      <c r="GK105">
        <v>2.96773</v>
      </c>
      <c r="GL105">
        <v>2.8428900000000001</v>
      </c>
      <c r="GM105">
        <v>9.8908200000000002E-2</v>
      </c>
      <c r="GN105">
        <v>0.101198</v>
      </c>
      <c r="GO105">
        <v>9.0819399999999995E-2</v>
      </c>
      <c r="GP105">
        <v>8.0908300000000002E-2</v>
      </c>
      <c r="GQ105">
        <v>31335</v>
      </c>
      <c r="GR105">
        <v>26966.3</v>
      </c>
      <c r="GS105">
        <v>31972.2</v>
      </c>
      <c r="GT105">
        <v>28509.4</v>
      </c>
      <c r="GU105">
        <v>43967.4</v>
      </c>
      <c r="GV105">
        <v>40045.699999999997</v>
      </c>
      <c r="GW105">
        <v>49784.9</v>
      </c>
      <c r="GX105">
        <v>44881.9</v>
      </c>
      <c r="GY105">
        <v>1.9875</v>
      </c>
      <c r="GZ105">
        <v>1.9923299999999999</v>
      </c>
      <c r="HA105">
        <v>6.3739699999999996E-2</v>
      </c>
      <c r="HB105">
        <v>0</v>
      </c>
      <c r="HC105">
        <v>21.276900000000001</v>
      </c>
      <c r="HD105">
        <v>999.9</v>
      </c>
      <c r="HE105">
        <v>52.283000000000001</v>
      </c>
      <c r="HF105">
        <v>26.163</v>
      </c>
      <c r="HG105">
        <v>17.7102</v>
      </c>
      <c r="HH105">
        <v>62.975499999999997</v>
      </c>
      <c r="HI105">
        <v>32.039299999999997</v>
      </c>
      <c r="HJ105">
        <v>1</v>
      </c>
      <c r="HK105">
        <v>-1.5007599999999999E-2</v>
      </c>
      <c r="HL105">
        <v>0.52914799999999995</v>
      </c>
      <c r="HM105">
        <v>20.2943</v>
      </c>
      <c r="HN105">
        <v>5.2355600000000004</v>
      </c>
      <c r="HO105">
        <v>12.0579</v>
      </c>
      <c r="HP105">
        <v>4.9837999999999996</v>
      </c>
      <c r="HQ105">
        <v>3.2869299999999999</v>
      </c>
      <c r="HR105">
        <v>9999</v>
      </c>
      <c r="HS105">
        <v>9999</v>
      </c>
      <c r="HT105">
        <v>999.9</v>
      </c>
      <c r="HU105">
        <v>9999</v>
      </c>
      <c r="HV105">
        <v>1.8730800000000001</v>
      </c>
      <c r="HW105">
        <v>1.87913</v>
      </c>
      <c r="HX105">
        <v>1.87148</v>
      </c>
      <c r="HY105">
        <v>1.87103</v>
      </c>
      <c r="HZ105">
        <v>1.87103</v>
      </c>
      <c r="IA105">
        <v>1.87219</v>
      </c>
      <c r="IB105">
        <v>1.87408</v>
      </c>
      <c r="IC105">
        <v>1.87531</v>
      </c>
      <c r="ID105">
        <v>5</v>
      </c>
      <c r="IE105">
        <v>0</v>
      </c>
      <c r="IF105">
        <v>0</v>
      </c>
      <c r="IG105">
        <v>0</v>
      </c>
      <c r="IH105" t="s">
        <v>433</v>
      </c>
      <c r="II105" t="s">
        <v>434</v>
      </c>
      <c r="IJ105" t="s">
        <v>435</v>
      </c>
      <c r="IK105" t="s">
        <v>435</v>
      </c>
      <c r="IL105" t="s">
        <v>435</v>
      </c>
      <c r="IM105" t="s">
        <v>435</v>
      </c>
      <c r="IN105">
        <v>0</v>
      </c>
      <c r="IO105">
        <v>100</v>
      </c>
      <c r="IP105">
        <v>100</v>
      </c>
      <c r="IQ105">
        <v>1.1359999999999999</v>
      </c>
      <c r="IR105">
        <v>5.6000000000000001E-2</v>
      </c>
      <c r="IS105">
        <v>1.14450000000005</v>
      </c>
      <c r="IT105">
        <v>0</v>
      </c>
      <c r="IU105">
        <v>0</v>
      </c>
      <c r="IV105">
        <v>0</v>
      </c>
      <c r="IW105">
        <v>5.56300000000007E-2</v>
      </c>
      <c r="IX105">
        <v>0</v>
      </c>
      <c r="IY105">
        <v>0</v>
      </c>
      <c r="IZ105">
        <v>0</v>
      </c>
      <c r="JA105">
        <v>-1</v>
      </c>
      <c r="JB105">
        <v>-1</v>
      </c>
      <c r="JC105">
        <v>-1</v>
      </c>
      <c r="JD105">
        <v>-1</v>
      </c>
      <c r="JE105">
        <v>4.7</v>
      </c>
      <c r="JF105">
        <v>4.5999999999999996</v>
      </c>
      <c r="JG105">
        <v>0.159912</v>
      </c>
      <c r="JH105">
        <v>4.99878</v>
      </c>
      <c r="JI105">
        <v>1.39893</v>
      </c>
      <c r="JJ105">
        <v>2.2680699999999998</v>
      </c>
      <c r="JK105">
        <v>1.5490699999999999</v>
      </c>
      <c r="JL105">
        <v>2.2509800000000002</v>
      </c>
      <c r="JM105">
        <v>30.436900000000001</v>
      </c>
      <c r="JN105">
        <v>24.245100000000001</v>
      </c>
      <c r="JO105">
        <v>2</v>
      </c>
      <c r="JP105">
        <v>481.38600000000002</v>
      </c>
      <c r="JQ105">
        <v>516.32299999999998</v>
      </c>
      <c r="JR105">
        <v>21.999700000000001</v>
      </c>
      <c r="JS105">
        <v>26.8611</v>
      </c>
      <c r="JT105">
        <v>30.0001</v>
      </c>
      <c r="JU105">
        <v>27.195900000000002</v>
      </c>
      <c r="JV105">
        <v>27.207999999999998</v>
      </c>
      <c r="JW105">
        <v>-1</v>
      </c>
      <c r="JX105">
        <v>25.454699999999999</v>
      </c>
      <c r="JY105">
        <v>60.884399999999999</v>
      </c>
      <c r="JZ105">
        <v>22</v>
      </c>
      <c r="KA105">
        <v>400</v>
      </c>
      <c r="KB105">
        <v>14.866199999999999</v>
      </c>
      <c r="KC105">
        <v>102.246</v>
      </c>
      <c r="KD105">
        <v>103.07299999999999</v>
      </c>
    </row>
    <row r="106" spans="1:290" x14ac:dyDescent="0.35">
      <c r="A106">
        <v>88</v>
      </c>
      <c r="B106">
        <v>1559779165</v>
      </c>
      <c r="C106">
        <v>28202</v>
      </c>
      <c r="D106" t="s">
        <v>781</v>
      </c>
      <c r="E106" t="s">
        <v>782</v>
      </c>
      <c r="F106">
        <v>15</v>
      </c>
      <c r="G106">
        <v>1559779156.5</v>
      </c>
      <c r="H106">
        <f t="shared" si="50"/>
        <v>2.0871347795879394E-3</v>
      </c>
      <c r="I106">
        <f t="shared" si="51"/>
        <v>2.0871347795879394</v>
      </c>
      <c r="J106">
        <f t="shared" si="52"/>
        <v>10.960719990401827</v>
      </c>
      <c r="K106">
        <f t="shared" si="53"/>
        <v>400.63037500000002</v>
      </c>
      <c r="L106">
        <f t="shared" si="54"/>
        <v>297.4794779436304</v>
      </c>
      <c r="M106">
        <f t="shared" si="55"/>
        <v>29.947773325247493</v>
      </c>
      <c r="N106">
        <f t="shared" si="56"/>
        <v>40.33215245853836</v>
      </c>
      <c r="O106">
        <f t="shared" si="57"/>
        <v>0.18678285721373813</v>
      </c>
      <c r="P106">
        <f t="shared" si="58"/>
        <v>2.9393028733302859</v>
      </c>
      <c r="Q106">
        <f t="shared" si="59"/>
        <v>0.18043049033187677</v>
      </c>
      <c r="R106">
        <f t="shared" si="60"/>
        <v>0.11332179361503528</v>
      </c>
      <c r="S106">
        <f t="shared" si="61"/>
        <v>77.181754948442119</v>
      </c>
      <c r="T106">
        <f t="shared" si="62"/>
        <v>23.371811548572818</v>
      </c>
      <c r="U106">
        <f t="shared" si="63"/>
        <v>23.371811548572818</v>
      </c>
      <c r="V106">
        <f t="shared" si="64"/>
        <v>2.8838055370024915</v>
      </c>
      <c r="W106">
        <f t="shared" si="65"/>
        <v>60.228011859919661</v>
      </c>
      <c r="X106">
        <f t="shared" si="66"/>
        <v>1.7460605313716795</v>
      </c>
      <c r="Y106">
        <f t="shared" si="67"/>
        <v>2.8990837941533347</v>
      </c>
      <c r="Z106">
        <f t="shared" si="68"/>
        <v>1.137745005630812</v>
      </c>
      <c r="AA106">
        <f t="shared" si="69"/>
        <v>-92.042643779828126</v>
      </c>
      <c r="AB106">
        <f t="shared" si="70"/>
        <v>13.877608988266864</v>
      </c>
      <c r="AC106">
        <f t="shared" si="71"/>
        <v>0.98284422842442465</v>
      </c>
      <c r="AD106">
        <f t="shared" si="72"/>
        <v>-4.3561469471598002E-4</v>
      </c>
      <c r="AE106">
        <f t="shared" si="73"/>
        <v>10.915039392887515</v>
      </c>
      <c r="AF106">
        <f t="shared" si="74"/>
        <v>2.0840563048554817</v>
      </c>
      <c r="AG106">
        <f t="shared" si="75"/>
        <v>10.960719990401827</v>
      </c>
      <c r="AH106">
        <v>420.92086813309902</v>
      </c>
      <c r="AI106">
        <v>407.58156969696898</v>
      </c>
      <c r="AJ106">
        <v>-8.56151318325001E-4</v>
      </c>
      <c r="AK106">
        <v>67.040471772094605</v>
      </c>
      <c r="AL106">
        <f t="shared" si="76"/>
        <v>2.0871347795879394</v>
      </c>
      <c r="AM106">
        <v>14.888129800327301</v>
      </c>
      <c r="AN106">
        <v>17.347704848484799</v>
      </c>
      <c r="AO106">
        <v>1.97260108876252E-5</v>
      </c>
      <c r="AP106">
        <v>77.852975820434196</v>
      </c>
      <c r="AQ106">
        <v>11</v>
      </c>
      <c r="AR106">
        <v>2</v>
      </c>
      <c r="AS106">
        <f t="shared" si="77"/>
        <v>1</v>
      </c>
      <c r="AT106">
        <f t="shared" si="78"/>
        <v>0</v>
      </c>
      <c r="AU106">
        <f t="shared" si="79"/>
        <v>53807.06574140492</v>
      </c>
      <c r="AV106" t="s">
        <v>475</v>
      </c>
      <c r="AW106">
        <v>10180.799999999999</v>
      </c>
      <c r="AX106">
        <v>1165.95461538462</v>
      </c>
      <c r="AY106">
        <v>5702.59</v>
      </c>
      <c r="AZ106">
        <f t="shared" si="80"/>
        <v>0.79553946270297882</v>
      </c>
      <c r="BA106">
        <v>-1.5131041934509299</v>
      </c>
      <c r="BB106" t="s">
        <v>783</v>
      </c>
      <c r="BC106">
        <v>10174.4</v>
      </c>
      <c r="BD106">
        <v>1953.8211538461501</v>
      </c>
      <c r="BE106">
        <v>3117.04</v>
      </c>
      <c r="BF106">
        <f t="shared" si="81"/>
        <v>0.3731805963843422</v>
      </c>
      <c r="BG106">
        <v>0.5</v>
      </c>
      <c r="BH106">
        <f t="shared" si="82"/>
        <v>336.622819349221</v>
      </c>
      <c r="BI106">
        <f t="shared" si="83"/>
        <v>10.960719990401827</v>
      </c>
      <c r="BJ106">
        <f t="shared" si="84"/>
        <v>62.810552240660492</v>
      </c>
      <c r="BK106">
        <f t="shared" si="85"/>
        <v>3.7055789051876779E-2</v>
      </c>
      <c r="BL106">
        <f t="shared" si="86"/>
        <v>0.82948887406000571</v>
      </c>
      <c r="BM106">
        <f t="shared" si="87"/>
        <v>996.8851466104295</v>
      </c>
      <c r="BN106" t="s">
        <v>430</v>
      </c>
      <c r="BO106">
        <v>0</v>
      </c>
      <c r="BP106">
        <f t="shared" si="88"/>
        <v>996.8851466104295</v>
      </c>
      <c r="BQ106">
        <f t="shared" si="89"/>
        <v>0.6801821129628014</v>
      </c>
      <c r="BR106">
        <f t="shared" si="90"/>
        <v>0.54864805950101647</v>
      </c>
      <c r="BS106">
        <f t="shared" si="91"/>
        <v>0.54945009951858759</v>
      </c>
      <c r="BT106">
        <f t="shared" si="92"/>
        <v>0.59619064102781782</v>
      </c>
      <c r="BU106">
        <f t="shared" si="93"/>
        <v>0.56992678070803471</v>
      </c>
      <c r="BV106">
        <f t="shared" si="94"/>
        <v>0.27993304308151951</v>
      </c>
      <c r="BW106">
        <f t="shared" si="95"/>
        <v>0.72006695691848055</v>
      </c>
      <c r="DF106">
        <f t="shared" si="96"/>
        <v>400.04287499999998</v>
      </c>
      <c r="DG106">
        <f t="shared" si="97"/>
        <v>336.622819349221</v>
      </c>
      <c r="DH106">
        <f t="shared" si="98"/>
        <v>0.84146685364467755</v>
      </c>
      <c r="DI106">
        <f t="shared" si="99"/>
        <v>0.19293370728935522</v>
      </c>
      <c r="DJ106">
        <v>1559779156.5</v>
      </c>
      <c r="DK106">
        <v>400.63037500000002</v>
      </c>
      <c r="DL106">
        <v>414.72224999999997</v>
      </c>
      <c r="DM106">
        <v>17.344100000000001</v>
      </c>
      <c r="DN106">
        <v>14.888018750000001</v>
      </c>
      <c r="DO106">
        <v>399.46437500000002</v>
      </c>
      <c r="DP106">
        <v>17.2851</v>
      </c>
      <c r="DQ106">
        <v>500.28724999999997</v>
      </c>
      <c r="DR106">
        <v>100.5716875</v>
      </c>
      <c r="DS106">
        <v>0.10004129375</v>
      </c>
      <c r="DT106">
        <v>23.459387499999998</v>
      </c>
      <c r="DU106">
        <v>22.3124</v>
      </c>
      <c r="DV106">
        <v>999.9</v>
      </c>
      <c r="DW106">
        <v>0</v>
      </c>
      <c r="DX106">
        <v>0</v>
      </c>
      <c r="DY106">
        <v>9998.5431250000001</v>
      </c>
      <c r="DZ106">
        <v>0</v>
      </c>
      <c r="EA106">
        <v>2.3143262500000001</v>
      </c>
      <c r="EB106">
        <v>-14.121725</v>
      </c>
      <c r="EC106">
        <v>407.6699375</v>
      </c>
      <c r="ED106">
        <v>420.98987499999998</v>
      </c>
      <c r="EE106">
        <v>2.4530556250000002</v>
      </c>
      <c r="EF106">
        <v>414.72224999999997</v>
      </c>
      <c r="EG106">
        <v>14.888018750000001</v>
      </c>
      <c r="EH106">
        <v>1.7440218750000001</v>
      </c>
      <c r="EI106">
        <v>1.49731375</v>
      </c>
      <c r="EJ106">
        <v>15.293912499999999</v>
      </c>
      <c r="EK106">
        <v>12.9407625</v>
      </c>
      <c r="EL106">
        <v>400.04287499999998</v>
      </c>
      <c r="EM106">
        <v>0.95003587499999997</v>
      </c>
      <c r="EN106">
        <v>4.9963968749999997E-2</v>
      </c>
      <c r="EO106">
        <v>0</v>
      </c>
      <c r="EP106">
        <v>1953.815625</v>
      </c>
      <c r="EQ106">
        <v>8.4936600000000002</v>
      </c>
      <c r="ER106">
        <v>4423.7993749999996</v>
      </c>
      <c r="ES106">
        <v>3646.1125000000002</v>
      </c>
      <c r="ET106">
        <v>39.058124999999997</v>
      </c>
      <c r="EU106">
        <v>42.061999999999998</v>
      </c>
      <c r="EV106">
        <v>40.75</v>
      </c>
      <c r="EW106">
        <v>42</v>
      </c>
      <c r="EX106">
        <v>41.561999999999998</v>
      </c>
      <c r="EY106">
        <v>371.98624999999998</v>
      </c>
      <c r="EZ106">
        <v>19.559999999999999</v>
      </c>
      <c r="FA106">
        <v>0</v>
      </c>
      <c r="FB106">
        <v>298.59999990463302</v>
      </c>
      <c r="FC106">
        <v>0</v>
      </c>
      <c r="FD106">
        <v>1953.8211538461501</v>
      </c>
      <c r="FE106">
        <v>2.2772649499391999</v>
      </c>
      <c r="FF106">
        <v>1.7480342295943101</v>
      </c>
      <c r="FG106">
        <v>4423.6473076923103</v>
      </c>
      <c r="FH106">
        <v>15</v>
      </c>
      <c r="FI106">
        <v>1559779190</v>
      </c>
      <c r="FJ106" t="s">
        <v>784</v>
      </c>
      <c r="FK106">
        <v>1559779186</v>
      </c>
      <c r="FL106">
        <v>1559779190</v>
      </c>
      <c r="FM106">
        <v>89</v>
      </c>
      <c r="FN106">
        <v>0.03</v>
      </c>
      <c r="FO106">
        <v>3.0000000000000001E-3</v>
      </c>
      <c r="FP106">
        <v>1.1659999999999999</v>
      </c>
      <c r="FQ106">
        <v>5.8999999999999997E-2</v>
      </c>
      <c r="FR106">
        <v>414</v>
      </c>
      <c r="FS106">
        <v>15</v>
      </c>
      <c r="FT106">
        <v>0.17</v>
      </c>
      <c r="FU106">
        <v>0.03</v>
      </c>
      <c r="FV106">
        <v>-14.128254999999999</v>
      </c>
      <c r="FW106">
        <v>4.4025563909786798E-2</v>
      </c>
      <c r="FX106">
        <v>2.2530789489052301E-2</v>
      </c>
      <c r="FY106">
        <v>1</v>
      </c>
      <c r="FZ106">
        <v>400.61792108782402</v>
      </c>
      <c r="GA106">
        <v>-0.73521418737918098</v>
      </c>
      <c r="GB106">
        <v>5.39153167934949E-2</v>
      </c>
      <c r="GC106">
        <v>1</v>
      </c>
      <c r="GD106">
        <v>2.4520330000000001</v>
      </c>
      <c r="GE106">
        <v>2.1392481203007501E-2</v>
      </c>
      <c r="GF106">
        <v>2.4983216366193102E-3</v>
      </c>
      <c r="GG106">
        <v>1</v>
      </c>
      <c r="GH106">
        <v>3</v>
      </c>
      <c r="GI106">
        <v>3</v>
      </c>
      <c r="GJ106" t="s">
        <v>432</v>
      </c>
      <c r="GK106">
        <v>2.9675600000000002</v>
      </c>
      <c r="GL106">
        <v>2.8428900000000001</v>
      </c>
      <c r="GM106">
        <v>9.83261E-2</v>
      </c>
      <c r="GN106">
        <v>0.100603</v>
      </c>
      <c r="GO106">
        <v>9.0782199999999993E-2</v>
      </c>
      <c r="GP106">
        <v>8.0848600000000007E-2</v>
      </c>
      <c r="GQ106">
        <v>31355.3</v>
      </c>
      <c r="GR106">
        <v>26985.5</v>
      </c>
      <c r="GS106">
        <v>31972.1</v>
      </c>
      <c r="GT106">
        <v>28510.799999999999</v>
      </c>
      <c r="GU106">
        <v>43968.9</v>
      </c>
      <c r="GV106">
        <v>40050.6</v>
      </c>
      <c r="GW106">
        <v>49784.6</v>
      </c>
      <c r="GX106">
        <v>44884.5</v>
      </c>
      <c r="GY106">
        <v>1.98773</v>
      </c>
      <c r="GZ106">
        <v>1.99247</v>
      </c>
      <c r="HA106">
        <v>6.2070800000000002E-2</v>
      </c>
      <c r="HB106">
        <v>0</v>
      </c>
      <c r="HC106">
        <v>21.267600000000002</v>
      </c>
      <c r="HD106">
        <v>999.9</v>
      </c>
      <c r="HE106">
        <v>52.356000000000002</v>
      </c>
      <c r="HF106">
        <v>26.152999999999999</v>
      </c>
      <c r="HG106">
        <v>17.7255</v>
      </c>
      <c r="HH106">
        <v>62.915500000000002</v>
      </c>
      <c r="HI106">
        <v>32.307699999999997</v>
      </c>
      <c r="HJ106">
        <v>1</v>
      </c>
      <c r="HK106">
        <v>-1.6798799999999999E-2</v>
      </c>
      <c r="HL106">
        <v>0.51081200000000004</v>
      </c>
      <c r="HM106">
        <v>20.2941</v>
      </c>
      <c r="HN106">
        <v>5.2349600000000001</v>
      </c>
      <c r="HO106">
        <v>12.0579</v>
      </c>
      <c r="HP106">
        <v>4.9836999999999998</v>
      </c>
      <c r="HQ106">
        <v>3.2867799999999998</v>
      </c>
      <c r="HR106">
        <v>9999</v>
      </c>
      <c r="HS106">
        <v>9999</v>
      </c>
      <c r="HT106">
        <v>999.9</v>
      </c>
      <c r="HU106">
        <v>9999</v>
      </c>
      <c r="HV106">
        <v>1.8731500000000001</v>
      </c>
      <c r="HW106">
        <v>1.8792</v>
      </c>
      <c r="HX106">
        <v>1.8714900000000001</v>
      </c>
      <c r="HY106">
        <v>1.87103</v>
      </c>
      <c r="HZ106">
        <v>1.87103</v>
      </c>
      <c r="IA106">
        <v>1.87225</v>
      </c>
      <c r="IB106">
        <v>1.8741300000000001</v>
      </c>
      <c r="IC106">
        <v>1.87531</v>
      </c>
      <c r="ID106">
        <v>5</v>
      </c>
      <c r="IE106">
        <v>0</v>
      </c>
      <c r="IF106">
        <v>0</v>
      </c>
      <c r="IG106">
        <v>0</v>
      </c>
      <c r="IH106" t="s">
        <v>433</v>
      </c>
      <c r="II106" t="s">
        <v>434</v>
      </c>
      <c r="IJ106" t="s">
        <v>435</v>
      </c>
      <c r="IK106" t="s">
        <v>435</v>
      </c>
      <c r="IL106" t="s">
        <v>435</v>
      </c>
      <c r="IM106" t="s">
        <v>435</v>
      </c>
      <c r="IN106">
        <v>0</v>
      </c>
      <c r="IO106">
        <v>100</v>
      </c>
      <c r="IP106">
        <v>100</v>
      </c>
      <c r="IQ106">
        <v>1.1659999999999999</v>
      </c>
      <c r="IR106">
        <v>5.8999999999999997E-2</v>
      </c>
      <c r="IS106">
        <v>1.13627272727268</v>
      </c>
      <c r="IT106">
        <v>0</v>
      </c>
      <c r="IU106">
        <v>0</v>
      </c>
      <c r="IV106">
        <v>0</v>
      </c>
      <c r="IW106">
        <v>5.5979999999999898E-2</v>
      </c>
      <c r="IX106">
        <v>0</v>
      </c>
      <c r="IY106">
        <v>0</v>
      </c>
      <c r="IZ106">
        <v>0</v>
      </c>
      <c r="JA106">
        <v>-1</v>
      </c>
      <c r="JB106">
        <v>-1</v>
      </c>
      <c r="JC106">
        <v>-1</v>
      </c>
      <c r="JD106">
        <v>-1</v>
      </c>
      <c r="JE106">
        <v>4.5999999999999996</v>
      </c>
      <c r="JF106">
        <v>4.5999999999999996</v>
      </c>
      <c r="JG106">
        <v>0.159912</v>
      </c>
      <c r="JH106">
        <v>4.99878</v>
      </c>
      <c r="JI106">
        <v>1.39893</v>
      </c>
      <c r="JJ106">
        <v>2.2680699999999998</v>
      </c>
      <c r="JK106">
        <v>1.5478499999999999</v>
      </c>
      <c r="JL106">
        <v>2.2387700000000001</v>
      </c>
      <c r="JM106">
        <v>30.415400000000002</v>
      </c>
      <c r="JN106">
        <v>24.245100000000001</v>
      </c>
      <c r="JO106">
        <v>2</v>
      </c>
      <c r="JP106">
        <v>481.38400000000001</v>
      </c>
      <c r="JQ106">
        <v>516.29700000000003</v>
      </c>
      <c r="JR106">
        <v>22</v>
      </c>
      <c r="JS106">
        <v>26.840599999999998</v>
      </c>
      <c r="JT106">
        <v>30.0001</v>
      </c>
      <c r="JU106">
        <v>27.1797</v>
      </c>
      <c r="JV106">
        <v>27.194299999999998</v>
      </c>
      <c r="JW106">
        <v>-1</v>
      </c>
      <c r="JX106">
        <v>25.743099999999998</v>
      </c>
      <c r="JY106">
        <v>60.991700000000002</v>
      </c>
      <c r="JZ106">
        <v>22</v>
      </c>
      <c r="KA106">
        <v>400</v>
      </c>
      <c r="KB106">
        <v>14.857799999999999</v>
      </c>
      <c r="KC106">
        <v>102.245</v>
      </c>
      <c r="KD106">
        <v>103.07899999999999</v>
      </c>
    </row>
    <row r="107" spans="1:290" x14ac:dyDescent="0.35">
      <c r="A107">
        <v>89</v>
      </c>
      <c r="B107">
        <v>1559779764.0999999</v>
      </c>
      <c r="C107">
        <v>28801.0999999046</v>
      </c>
      <c r="D107" t="s">
        <v>785</v>
      </c>
      <c r="E107" t="s">
        <v>786</v>
      </c>
      <c r="F107">
        <v>15</v>
      </c>
      <c r="G107">
        <v>1559779756.0999999</v>
      </c>
      <c r="H107">
        <f t="shared" si="50"/>
        <v>2.0900313619082798E-3</v>
      </c>
      <c r="I107">
        <f t="shared" si="51"/>
        <v>2.09003136190828</v>
      </c>
      <c r="J107">
        <f t="shared" si="52"/>
        <v>10.940656083187074</v>
      </c>
      <c r="K107">
        <f t="shared" si="53"/>
        <v>396.54786666666701</v>
      </c>
      <c r="L107">
        <f t="shared" si="54"/>
        <v>293.58217044862113</v>
      </c>
      <c r="M107">
        <f t="shared" si="55"/>
        <v>29.555115339444772</v>
      </c>
      <c r="N107">
        <f t="shared" si="56"/>
        <v>39.920741504958634</v>
      </c>
      <c r="O107">
        <f t="shared" si="57"/>
        <v>0.18667717213144749</v>
      </c>
      <c r="P107">
        <f t="shared" si="58"/>
        <v>2.9393443603709</v>
      </c>
      <c r="Q107">
        <f t="shared" si="59"/>
        <v>0.18033194667226018</v>
      </c>
      <c r="R107">
        <f t="shared" si="60"/>
        <v>0.11325959248771765</v>
      </c>
      <c r="S107">
        <f t="shared" si="61"/>
        <v>77.164830235769017</v>
      </c>
      <c r="T107">
        <f t="shared" si="62"/>
        <v>23.364892342824461</v>
      </c>
      <c r="U107">
        <f t="shared" si="63"/>
        <v>23.364892342824461</v>
      </c>
      <c r="V107">
        <f t="shared" si="64"/>
        <v>2.8826014390039179</v>
      </c>
      <c r="W107">
        <f t="shared" si="65"/>
        <v>60.132036997379657</v>
      </c>
      <c r="X107">
        <f t="shared" si="66"/>
        <v>1.7426402608602181</v>
      </c>
      <c r="Y107">
        <f t="shared" si="67"/>
        <v>2.8980229971856035</v>
      </c>
      <c r="Z107">
        <f t="shared" si="68"/>
        <v>1.1399611781436998</v>
      </c>
      <c r="AA107">
        <f t="shared" si="69"/>
        <v>-92.170383060155146</v>
      </c>
      <c r="AB107">
        <f t="shared" si="70"/>
        <v>14.012771211148749</v>
      </c>
      <c r="AC107">
        <f t="shared" si="71"/>
        <v>0.99233750337223436</v>
      </c>
      <c r="AD107">
        <f t="shared" si="72"/>
        <v>-4.4410986513909734E-4</v>
      </c>
      <c r="AE107">
        <f t="shared" si="73"/>
        <v>10.837170336094788</v>
      </c>
      <c r="AF107">
        <f t="shared" si="74"/>
        <v>2.0894640749960565</v>
      </c>
      <c r="AG107">
        <f t="shared" si="75"/>
        <v>10.940656083187074</v>
      </c>
      <c r="AH107">
        <v>416.69751500682099</v>
      </c>
      <c r="AI107">
        <v>403.444775757576</v>
      </c>
      <c r="AJ107">
        <v>-1.2185301993212E-2</v>
      </c>
      <c r="AK107">
        <v>67.040461868335797</v>
      </c>
      <c r="AL107">
        <f t="shared" si="76"/>
        <v>2.09003136190828</v>
      </c>
      <c r="AM107">
        <v>14.8481156006055</v>
      </c>
      <c r="AN107">
        <v>17.3113018181818</v>
      </c>
      <c r="AO107">
        <v>1.2586184479409201E-5</v>
      </c>
      <c r="AP107">
        <v>77.852317317263001</v>
      </c>
      <c r="AQ107">
        <v>11</v>
      </c>
      <c r="AR107">
        <v>2</v>
      </c>
      <c r="AS107">
        <f t="shared" si="77"/>
        <v>1</v>
      </c>
      <c r="AT107">
        <f t="shared" si="78"/>
        <v>0</v>
      </c>
      <c r="AU107">
        <f t="shared" si="79"/>
        <v>53809.363145515905</v>
      </c>
      <c r="AV107" t="s">
        <v>475</v>
      </c>
      <c r="AW107">
        <v>10180.799999999999</v>
      </c>
      <c r="AX107">
        <v>1165.95461538462</v>
      </c>
      <c r="AY107">
        <v>5702.59</v>
      </c>
      <c r="AZ107">
        <f t="shared" si="80"/>
        <v>0.79553946270297882</v>
      </c>
      <c r="BA107">
        <v>-1.5131041934509299</v>
      </c>
      <c r="BB107" t="s">
        <v>787</v>
      </c>
      <c r="BC107">
        <v>10176.799999999999</v>
      </c>
      <c r="BD107">
        <v>1949.9304</v>
      </c>
      <c r="BE107">
        <v>3093.18</v>
      </c>
      <c r="BF107">
        <f t="shared" si="81"/>
        <v>0.3696033208542665</v>
      </c>
      <c r="BG107">
        <v>0.5</v>
      </c>
      <c r="BH107">
        <f t="shared" si="82"/>
        <v>336.54799611788451</v>
      </c>
      <c r="BI107">
        <f t="shared" si="83"/>
        <v>10.940656083187074</v>
      </c>
      <c r="BJ107">
        <f t="shared" si="84"/>
        <v>62.19462849600945</v>
      </c>
      <c r="BK107">
        <f t="shared" si="85"/>
        <v>3.70044107238593E-2</v>
      </c>
      <c r="BL107">
        <f t="shared" si="86"/>
        <v>0.84360108367440645</v>
      </c>
      <c r="BM107">
        <f t="shared" si="87"/>
        <v>994.43188965698516</v>
      </c>
      <c r="BN107" t="s">
        <v>430</v>
      </c>
      <c r="BO107">
        <v>0</v>
      </c>
      <c r="BP107">
        <f t="shared" si="88"/>
        <v>994.43188965698516</v>
      </c>
      <c r="BQ107">
        <f t="shared" si="89"/>
        <v>0.67850823758818257</v>
      </c>
      <c r="BR107">
        <f t="shared" si="90"/>
        <v>0.54472930523003538</v>
      </c>
      <c r="BS107">
        <f t="shared" si="91"/>
        <v>0.5542315994587298</v>
      </c>
      <c r="BT107">
        <f t="shared" si="92"/>
        <v>0.59321011913101196</v>
      </c>
      <c r="BU107">
        <f t="shared" si="93"/>
        <v>0.57518618508532149</v>
      </c>
      <c r="BV107">
        <f t="shared" si="94"/>
        <v>0.27780283457883453</v>
      </c>
      <c r="BW107">
        <f t="shared" si="95"/>
        <v>0.72219716542116541</v>
      </c>
      <c r="DF107">
        <f t="shared" si="96"/>
        <v>399.9538</v>
      </c>
      <c r="DG107">
        <f t="shared" si="97"/>
        <v>336.54799611788451</v>
      </c>
      <c r="DH107">
        <f t="shared" si="98"/>
        <v>0.84146717975397289</v>
      </c>
      <c r="DI107">
        <f t="shared" si="99"/>
        <v>0.19293435950794571</v>
      </c>
      <c r="DJ107">
        <v>1559779756.0999999</v>
      </c>
      <c r="DK107">
        <v>396.54786666666701</v>
      </c>
      <c r="DL107">
        <v>410.539066666667</v>
      </c>
      <c r="DM107">
        <v>17.310306666666701</v>
      </c>
      <c r="DN107">
        <v>14.847706666666699</v>
      </c>
      <c r="DO107">
        <v>395.36686666666702</v>
      </c>
      <c r="DP107">
        <v>17.2513066666667</v>
      </c>
      <c r="DQ107">
        <v>500.27486666666698</v>
      </c>
      <c r="DR107">
        <v>100.57066666666699</v>
      </c>
      <c r="DS107">
        <v>0.10000858</v>
      </c>
      <c r="DT107">
        <v>23.453320000000001</v>
      </c>
      <c r="DU107">
        <v>22.2968333333333</v>
      </c>
      <c r="DV107">
        <v>999.9</v>
      </c>
      <c r="DW107">
        <v>0</v>
      </c>
      <c r="DX107">
        <v>0</v>
      </c>
      <c r="DY107">
        <v>9998.8806666666696</v>
      </c>
      <c r="DZ107">
        <v>0</v>
      </c>
      <c r="EA107">
        <v>2.3203399999999998</v>
      </c>
      <c r="EB107">
        <v>-14.006273333333301</v>
      </c>
      <c r="EC107">
        <v>403.51760000000002</v>
      </c>
      <c r="ED107">
        <v>416.72646666666702</v>
      </c>
      <c r="EE107">
        <v>2.4621033333333302</v>
      </c>
      <c r="EF107">
        <v>410.539066666667</v>
      </c>
      <c r="EG107">
        <v>14.847706666666699</v>
      </c>
      <c r="EH107">
        <v>1.7408619999999999</v>
      </c>
      <c r="EI107">
        <v>1.4932446666666701</v>
      </c>
      <c r="EJ107">
        <v>15.265653333333301</v>
      </c>
      <c r="EK107">
        <v>12.899179999999999</v>
      </c>
      <c r="EL107">
        <v>399.9538</v>
      </c>
      <c r="EM107">
        <v>0.95002493333333304</v>
      </c>
      <c r="EN107">
        <v>4.9974999999999999E-2</v>
      </c>
      <c r="EO107">
        <v>0</v>
      </c>
      <c r="EP107">
        <v>1949.904</v>
      </c>
      <c r="EQ107">
        <v>8.4936600000000002</v>
      </c>
      <c r="ER107">
        <v>4413.4679999999998</v>
      </c>
      <c r="ES107">
        <v>3645.2726666666699</v>
      </c>
      <c r="ET107">
        <v>38.953800000000001</v>
      </c>
      <c r="EU107">
        <v>42</v>
      </c>
      <c r="EV107">
        <v>40.649799999999999</v>
      </c>
      <c r="EW107">
        <v>41.936999999999998</v>
      </c>
      <c r="EX107">
        <v>41.5</v>
      </c>
      <c r="EY107">
        <v>371.89733333333299</v>
      </c>
      <c r="EZ107">
        <v>19.559999999999999</v>
      </c>
      <c r="FA107">
        <v>0</v>
      </c>
      <c r="FB107">
        <v>597.79999995231606</v>
      </c>
      <c r="FC107">
        <v>0</v>
      </c>
      <c r="FD107">
        <v>1949.9304</v>
      </c>
      <c r="FE107">
        <v>0.27615384108013202</v>
      </c>
      <c r="FF107">
        <v>-0.64307689788845401</v>
      </c>
      <c r="FG107">
        <v>4413.53</v>
      </c>
      <c r="FH107">
        <v>15</v>
      </c>
      <c r="FI107">
        <v>1559779793.0999999</v>
      </c>
      <c r="FJ107" t="s">
        <v>788</v>
      </c>
      <c r="FK107">
        <v>1559779785.0999999</v>
      </c>
      <c r="FL107">
        <v>1559779793.0999999</v>
      </c>
      <c r="FM107">
        <v>90</v>
      </c>
      <c r="FN107">
        <v>1.4999999999999999E-2</v>
      </c>
      <c r="FO107">
        <v>0</v>
      </c>
      <c r="FP107">
        <v>1.181</v>
      </c>
      <c r="FQ107">
        <v>5.8999999999999997E-2</v>
      </c>
      <c r="FR107">
        <v>410</v>
      </c>
      <c r="FS107">
        <v>15</v>
      </c>
      <c r="FT107">
        <v>0.11</v>
      </c>
      <c r="FU107">
        <v>0.04</v>
      </c>
      <c r="FV107">
        <v>-13.9961</v>
      </c>
      <c r="FW107">
        <v>-0.19223376623375399</v>
      </c>
      <c r="FX107">
        <v>3.5859514245242703E-2</v>
      </c>
      <c r="FY107">
        <v>1</v>
      </c>
      <c r="FZ107">
        <v>396.54917536987199</v>
      </c>
      <c r="GA107">
        <v>-0.58279448152306301</v>
      </c>
      <c r="GB107">
        <v>4.9226824160584701E-2</v>
      </c>
      <c r="GC107">
        <v>1</v>
      </c>
      <c r="GD107">
        <v>2.4616023809523799</v>
      </c>
      <c r="GE107">
        <v>8.5371428571447503E-3</v>
      </c>
      <c r="GF107">
        <v>1.93551987543622E-3</v>
      </c>
      <c r="GG107">
        <v>1</v>
      </c>
      <c r="GH107">
        <v>3</v>
      </c>
      <c r="GI107">
        <v>3</v>
      </c>
      <c r="GJ107" t="s">
        <v>432</v>
      </c>
      <c r="GK107">
        <v>2.9676800000000001</v>
      </c>
      <c r="GL107">
        <v>2.8430300000000002</v>
      </c>
      <c r="GM107">
        <v>9.7569900000000001E-2</v>
      </c>
      <c r="GN107">
        <v>9.9863900000000005E-2</v>
      </c>
      <c r="GO107">
        <v>9.0646699999999997E-2</v>
      </c>
      <c r="GP107">
        <v>8.0703700000000003E-2</v>
      </c>
      <c r="GQ107">
        <v>31385.5</v>
      </c>
      <c r="GR107">
        <v>27010.3</v>
      </c>
      <c r="GS107">
        <v>31975.599999999999</v>
      </c>
      <c r="GT107">
        <v>28513.1</v>
      </c>
      <c r="GU107">
        <v>43980.1</v>
      </c>
      <c r="GV107">
        <v>40060</v>
      </c>
      <c r="GW107">
        <v>49790</v>
      </c>
      <c r="GX107">
        <v>44887.9</v>
      </c>
      <c r="GY107">
        <v>1.9887300000000001</v>
      </c>
      <c r="GZ107">
        <v>1.9931000000000001</v>
      </c>
      <c r="HA107">
        <v>6.1742999999999999E-2</v>
      </c>
      <c r="HB107">
        <v>0</v>
      </c>
      <c r="HC107">
        <v>21.2805</v>
      </c>
      <c r="HD107">
        <v>999.9</v>
      </c>
      <c r="HE107">
        <v>52.545000000000002</v>
      </c>
      <c r="HF107">
        <v>26.143000000000001</v>
      </c>
      <c r="HG107">
        <v>17.780200000000001</v>
      </c>
      <c r="HH107">
        <v>62.770299999999999</v>
      </c>
      <c r="HI107">
        <v>31.947099999999999</v>
      </c>
      <c r="HJ107">
        <v>1</v>
      </c>
      <c r="HK107">
        <v>-2.1491400000000001E-2</v>
      </c>
      <c r="HL107">
        <v>0.46661200000000003</v>
      </c>
      <c r="HM107">
        <v>20.2943</v>
      </c>
      <c r="HN107">
        <v>5.2373599999999998</v>
      </c>
      <c r="HO107">
        <v>12.0579</v>
      </c>
      <c r="HP107">
        <v>4.9836499999999999</v>
      </c>
      <c r="HQ107">
        <v>3.2867999999999999</v>
      </c>
      <c r="HR107">
        <v>9999</v>
      </c>
      <c r="HS107">
        <v>9999</v>
      </c>
      <c r="HT107">
        <v>999.9</v>
      </c>
      <c r="HU107">
        <v>9999</v>
      </c>
      <c r="HV107">
        <v>1.87317</v>
      </c>
      <c r="HW107">
        <v>1.8792500000000001</v>
      </c>
      <c r="HX107">
        <v>1.8714900000000001</v>
      </c>
      <c r="HY107">
        <v>1.8710500000000001</v>
      </c>
      <c r="HZ107">
        <v>1.8710899999999999</v>
      </c>
      <c r="IA107">
        <v>1.87225</v>
      </c>
      <c r="IB107">
        <v>1.87419</v>
      </c>
      <c r="IC107">
        <v>1.87538</v>
      </c>
      <c r="ID107">
        <v>5</v>
      </c>
      <c r="IE107">
        <v>0</v>
      </c>
      <c r="IF107">
        <v>0</v>
      </c>
      <c r="IG107">
        <v>0</v>
      </c>
      <c r="IH107" t="s">
        <v>433</v>
      </c>
      <c r="II107" t="s">
        <v>434</v>
      </c>
      <c r="IJ107" t="s">
        <v>435</v>
      </c>
      <c r="IK107" t="s">
        <v>435</v>
      </c>
      <c r="IL107" t="s">
        <v>435</v>
      </c>
      <c r="IM107" t="s">
        <v>435</v>
      </c>
      <c r="IN107">
        <v>0</v>
      </c>
      <c r="IO107">
        <v>100</v>
      </c>
      <c r="IP107">
        <v>100</v>
      </c>
      <c r="IQ107">
        <v>1.181</v>
      </c>
      <c r="IR107">
        <v>5.8999999999999997E-2</v>
      </c>
      <c r="IS107">
        <v>1.1657272727272201</v>
      </c>
      <c r="IT107">
        <v>0</v>
      </c>
      <c r="IU107">
        <v>0</v>
      </c>
      <c r="IV107">
        <v>0</v>
      </c>
      <c r="IW107">
        <v>5.8518181818177702E-2</v>
      </c>
      <c r="IX107">
        <v>0</v>
      </c>
      <c r="IY107">
        <v>0</v>
      </c>
      <c r="IZ107">
        <v>0</v>
      </c>
      <c r="JA107">
        <v>-1</v>
      </c>
      <c r="JB107">
        <v>-1</v>
      </c>
      <c r="JC107">
        <v>-1</v>
      </c>
      <c r="JD107">
        <v>-1</v>
      </c>
      <c r="JE107">
        <v>9.6</v>
      </c>
      <c r="JF107">
        <v>9.6</v>
      </c>
      <c r="JG107">
        <v>0.159912</v>
      </c>
      <c r="JH107">
        <v>4.99878</v>
      </c>
      <c r="JI107">
        <v>1.39893</v>
      </c>
      <c r="JJ107">
        <v>2.2680699999999998</v>
      </c>
      <c r="JK107">
        <v>1.5490699999999999</v>
      </c>
      <c r="JL107">
        <v>2.34497</v>
      </c>
      <c r="JM107">
        <v>30.393899999999999</v>
      </c>
      <c r="JN107">
        <v>24.253900000000002</v>
      </c>
      <c r="JO107">
        <v>2</v>
      </c>
      <c r="JP107">
        <v>481.49599999999998</v>
      </c>
      <c r="JQ107">
        <v>516.18499999999995</v>
      </c>
      <c r="JR107">
        <v>22</v>
      </c>
      <c r="JS107">
        <v>26.774899999999999</v>
      </c>
      <c r="JT107">
        <v>30.0001</v>
      </c>
      <c r="JU107">
        <v>27.122399999999999</v>
      </c>
      <c r="JV107">
        <v>27.137</v>
      </c>
      <c r="JW107">
        <v>-1</v>
      </c>
      <c r="JX107">
        <v>25.982600000000001</v>
      </c>
      <c r="JY107">
        <v>61.041600000000003</v>
      </c>
      <c r="JZ107">
        <v>22</v>
      </c>
      <c r="KA107">
        <v>400</v>
      </c>
      <c r="KB107">
        <v>14.8436</v>
      </c>
      <c r="KC107">
        <v>102.256</v>
      </c>
      <c r="KD107">
        <v>103.087</v>
      </c>
    </row>
    <row r="108" spans="1:290" x14ac:dyDescent="0.35">
      <c r="A108">
        <v>90</v>
      </c>
      <c r="B108">
        <v>1559780064.0999999</v>
      </c>
      <c r="C108">
        <v>29101.0999999046</v>
      </c>
      <c r="D108" t="s">
        <v>789</v>
      </c>
      <c r="E108" t="s">
        <v>790</v>
      </c>
      <c r="F108">
        <v>15</v>
      </c>
      <c r="G108">
        <v>1559780055.5999999</v>
      </c>
      <c r="H108">
        <f t="shared" si="50"/>
        <v>2.0915197731194365E-3</v>
      </c>
      <c r="I108">
        <f t="shared" si="51"/>
        <v>2.0915197731194364</v>
      </c>
      <c r="J108">
        <f t="shared" si="52"/>
        <v>10.735619574702685</v>
      </c>
      <c r="K108">
        <f t="shared" si="53"/>
        <v>395.36025000000001</v>
      </c>
      <c r="L108">
        <f t="shared" si="54"/>
        <v>294.09214697695171</v>
      </c>
      <c r="M108">
        <f t="shared" si="55"/>
        <v>29.607195033094882</v>
      </c>
      <c r="N108">
        <f t="shared" si="56"/>
        <v>39.802178162208882</v>
      </c>
      <c r="O108">
        <f t="shared" si="57"/>
        <v>0.1864594488762632</v>
      </c>
      <c r="P108">
        <f t="shared" si="58"/>
        <v>2.9395572281474682</v>
      </c>
      <c r="Q108">
        <f t="shared" si="59"/>
        <v>0.18012918739601377</v>
      </c>
      <c r="R108">
        <f t="shared" si="60"/>
        <v>0.11313158727330107</v>
      </c>
      <c r="S108">
        <f t="shared" si="61"/>
        <v>77.178121932325766</v>
      </c>
      <c r="T108">
        <f t="shared" si="62"/>
        <v>23.367813802992906</v>
      </c>
      <c r="U108">
        <f t="shared" si="63"/>
        <v>23.367813802992906</v>
      </c>
      <c r="V108">
        <f t="shared" si="64"/>
        <v>2.8831097853765253</v>
      </c>
      <c r="W108">
        <f t="shared" si="65"/>
        <v>60.06434386587479</v>
      </c>
      <c r="X108">
        <f t="shared" si="66"/>
        <v>1.7410170056112111</v>
      </c>
      <c r="Y108">
        <f t="shared" si="67"/>
        <v>2.8985865715922019</v>
      </c>
      <c r="Z108">
        <f t="shared" si="68"/>
        <v>1.1420927797653142</v>
      </c>
      <c r="AA108">
        <f t="shared" si="69"/>
        <v>-92.236021994567153</v>
      </c>
      <c r="AB108">
        <f t="shared" si="70"/>
        <v>14.061692127581047</v>
      </c>
      <c r="AC108">
        <f t="shared" si="71"/>
        <v>0.99576077380563588</v>
      </c>
      <c r="AD108">
        <f t="shared" si="72"/>
        <v>-4.4716085469787004E-4</v>
      </c>
      <c r="AE108">
        <f t="shared" si="73"/>
        <v>10.749585750698401</v>
      </c>
      <c r="AF108">
        <f t="shared" si="74"/>
        <v>2.093529548313648</v>
      </c>
      <c r="AG108">
        <f t="shared" si="75"/>
        <v>10.735619574702685</v>
      </c>
      <c r="AH108">
        <v>415.357846003475</v>
      </c>
      <c r="AI108">
        <v>402.29213939393998</v>
      </c>
      <c r="AJ108">
        <v>-6.7474993422239496E-4</v>
      </c>
      <c r="AK108">
        <v>67.040479221431994</v>
      </c>
      <c r="AL108">
        <f t="shared" si="76"/>
        <v>2.0915197731194364</v>
      </c>
      <c r="AM108">
        <v>14.8279336635606</v>
      </c>
      <c r="AN108">
        <v>17.292995757575799</v>
      </c>
      <c r="AO108">
        <v>-6.16762976137863E-7</v>
      </c>
      <c r="AP108">
        <v>77.853653464526005</v>
      </c>
      <c r="AQ108">
        <v>11</v>
      </c>
      <c r="AR108">
        <v>2</v>
      </c>
      <c r="AS108">
        <f t="shared" si="77"/>
        <v>1</v>
      </c>
      <c r="AT108">
        <f t="shared" si="78"/>
        <v>0</v>
      </c>
      <c r="AU108">
        <f t="shared" si="79"/>
        <v>53815.08500898983</v>
      </c>
      <c r="AV108" t="s">
        <v>475</v>
      </c>
      <c r="AW108">
        <v>10180.799999999999</v>
      </c>
      <c r="AX108">
        <v>1165.95461538462</v>
      </c>
      <c r="AY108">
        <v>5702.59</v>
      </c>
      <c r="AZ108">
        <f t="shared" si="80"/>
        <v>0.79553946270297882</v>
      </c>
      <c r="BA108">
        <v>-1.5131041934509299</v>
      </c>
      <c r="BB108" t="s">
        <v>791</v>
      </c>
      <c r="BC108">
        <v>10175.5</v>
      </c>
      <c r="BD108">
        <v>1958.65115384615</v>
      </c>
      <c r="BE108">
        <v>3097.91</v>
      </c>
      <c r="BF108">
        <f t="shared" si="81"/>
        <v>0.36775078880724421</v>
      </c>
      <c r="BG108">
        <v>0.5</v>
      </c>
      <c r="BH108">
        <f t="shared" si="82"/>
        <v>336.60675471616292</v>
      </c>
      <c r="BI108">
        <f t="shared" si="83"/>
        <v>10.735619574702685</v>
      </c>
      <c r="BJ108">
        <f t="shared" si="84"/>
        <v>61.893699782357743</v>
      </c>
      <c r="BK108">
        <f t="shared" si="85"/>
        <v>3.6388823446166764E-2</v>
      </c>
      <c r="BL108">
        <f t="shared" si="86"/>
        <v>0.84078620747536259</v>
      </c>
      <c r="BM108">
        <f t="shared" si="87"/>
        <v>994.92026133367756</v>
      </c>
      <c r="BN108" t="s">
        <v>430</v>
      </c>
      <c r="BO108">
        <v>0</v>
      </c>
      <c r="BP108">
        <f t="shared" si="88"/>
        <v>994.92026133367756</v>
      </c>
      <c r="BQ108">
        <f t="shared" si="89"/>
        <v>0.67884145719737576</v>
      </c>
      <c r="BR108">
        <f t="shared" si="90"/>
        <v>0.54173295532880106</v>
      </c>
      <c r="BS108">
        <f t="shared" si="91"/>
        <v>0.55328435183261238</v>
      </c>
      <c r="BT108">
        <f t="shared" si="92"/>
        <v>0.58969210946900685</v>
      </c>
      <c r="BU108">
        <f t="shared" si="93"/>
        <v>0.57414356217230522</v>
      </c>
      <c r="BV108">
        <f t="shared" si="94"/>
        <v>0.27517972888148751</v>
      </c>
      <c r="BW108">
        <f t="shared" si="95"/>
        <v>0.72482027111851255</v>
      </c>
      <c r="DF108">
        <f t="shared" si="96"/>
        <v>400.02375000000001</v>
      </c>
      <c r="DG108">
        <f t="shared" si="97"/>
        <v>336.60675471616292</v>
      </c>
      <c r="DH108">
        <f t="shared" si="98"/>
        <v>0.84146692469175366</v>
      </c>
      <c r="DI108">
        <f t="shared" si="99"/>
        <v>0.19293384938350727</v>
      </c>
      <c r="DJ108">
        <v>1559780055.5999999</v>
      </c>
      <c r="DK108">
        <v>395.36025000000001</v>
      </c>
      <c r="DL108">
        <v>409.24531250000001</v>
      </c>
      <c r="DM108">
        <v>17.293749999999999</v>
      </c>
      <c r="DN108">
        <v>14.826325000000001</v>
      </c>
      <c r="DO108">
        <v>394.18124999999998</v>
      </c>
      <c r="DP108">
        <v>17.233750000000001</v>
      </c>
      <c r="DQ108">
        <v>500.2765</v>
      </c>
      <c r="DR108">
        <v>100.5731875</v>
      </c>
      <c r="DS108">
        <v>0.10000400625</v>
      </c>
      <c r="DT108">
        <v>23.456543750000002</v>
      </c>
      <c r="DU108">
        <v>22.331318750000001</v>
      </c>
      <c r="DV108">
        <v>999.9</v>
      </c>
      <c r="DW108">
        <v>0</v>
      </c>
      <c r="DX108">
        <v>0</v>
      </c>
      <c r="DY108">
        <v>9999.8412499999995</v>
      </c>
      <c r="DZ108">
        <v>0</v>
      </c>
      <c r="EA108">
        <v>2.3203399999999998</v>
      </c>
      <c r="EB108">
        <v>-13.88323125</v>
      </c>
      <c r="EC108">
        <v>402.31937499999998</v>
      </c>
      <c r="ED108">
        <v>415.40443749999997</v>
      </c>
      <c r="EE108">
        <v>2.4663593750000001</v>
      </c>
      <c r="EF108">
        <v>409.24531250000001</v>
      </c>
      <c r="EG108">
        <v>14.826325000000001</v>
      </c>
      <c r="EH108">
        <v>1.739178125</v>
      </c>
      <c r="EI108">
        <v>1.4911293750000001</v>
      </c>
      <c r="EJ108">
        <v>15.250618749999999</v>
      </c>
      <c r="EK108">
        <v>12.8775</v>
      </c>
      <c r="EL108">
        <v>400.02375000000001</v>
      </c>
      <c r="EM108">
        <v>0.95003393749999998</v>
      </c>
      <c r="EN108">
        <v>4.9966037499999998E-2</v>
      </c>
      <c r="EO108">
        <v>0</v>
      </c>
      <c r="EP108">
        <v>1958.5106249999999</v>
      </c>
      <c r="EQ108">
        <v>8.4936600000000002</v>
      </c>
      <c r="ER108">
        <v>4434.1899999999996</v>
      </c>
      <c r="ES108">
        <v>3645.933125</v>
      </c>
      <c r="ET108">
        <v>38.980312499999997</v>
      </c>
      <c r="EU108">
        <v>42</v>
      </c>
      <c r="EV108">
        <v>40.679250000000003</v>
      </c>
      <c r="EW108">
        <v>41.936999999999998</v>
      </c>
      <c r="EX108">
        <v>41.5</v>
      </c>
      <c r="EY108">
        <v>371.96687500000002</v>
      </c>
      <c r="EZ108">
        <v>19.559999999999999</v>
      </c>
      <c r="FA108">
        <v>0</v>
      </c>
      <c r="FB108">
        <v>298.59999990463302</v>
      </c>
      <c r="FC108">
        <v>0</v>
      </c>
      <c r="FD108">
        <v>1958.65115384615</v>
      </c>
      <c r="FE108">
        <v>1.7227350476384899</v>
      </c>
      <c r="FF108">
        <v>6.6365811795159502</v>
      </c>
      <c r="FG108">
        <v>4434.1353846153797</v>
      </c>
      <c r="FH108">
        <v>15</v>
      </c>
      <c r="FI108">
        <v>1559780092.0999999</v>
      </c>
      <c r="FJ108" t="s">
        <v>792</v>
      </c>
      <c r="FK108">
        <v>1559780092.0999999</v>
      </c>
      <c r="FL108">
        <v>1559780092.0999999</v>
      </c>
      <c r="FM108">
        <v>91</v>
      </c>
      <c r="FN108">
        <v>-2E-3</v>
      </c>
      <c r="FO108">
        <v>1E-3</v>
      </c>
      <c r="FP108">
        <v>1.179</v>
      </c>
      <c r="FQ108">
        <v>0.06</v>
      </c>
      <c r="FR108">
        <v>409</v>
      </c>
      <c r="FS108">
        <v>15</v>
      </c>
      <c r="FT108">
        <v>0.18</v>
      </c>
      <c r="FU108">
        <v>0.02</v>
      </c>
      <c r="FV108">
        <v>-13.895095</v>
      </c>
      <c r="FW108">
        <v>0.30654586466163403</v>
      </c>
      <c r="FX108">
        <v>3.4988319122244399E-2</v>
      </c>
      <c r="FY108">
        <v>1</v>
      </c>
      <c r="FZ108">
        <v>395.36505466020401</v>
      </c>
      <c r="GA108">
        <v>4.8428816529048103E-2</v>
      </c>
      <c r="GB108">
        <v>1.02727290777417E-2</v>
      </c>
      <c r="GC108">
        <v>1</v>
      </c>
      <c r="GD108">
        <v>2.4660324999999998</v>
      </c>
      <c r="GE108">
        <v>4.3006015037619803E-3</v>
      </c>
      <c r="GF108">
        <v>1.35313293877582E-3</v>
      </c>
      <c r="GG108">
        <v>1</v>
      </c>
      <c r="GH108">
        <v>3</v>
      </c>
      <c r="GI108">
        <v>3</v>
      </c>
      <c r="GJ108" t="s">
        <v>432</v>
      </c>
      <c r="GK108">
        <v>2.9677600000000002</v>
      </c>
      <c r="GL108">
        <v>2.8428599999999999</v>
      </c>
      <c r="GM108">
        <v>9.7348500000000004E-2</v>
      </c>
      <c r="GN108">
        <v>9.9632799999999994E-2</v>
      </c>
      <c r="GO108">
        <v>9.0591500000000005E-2</v>
      </c>
      <c r="GP108">
        <v>8.0621300000000007E-2</v>
      </c>
      <c r="GQ108">
        <v>31395.4</v>
      </c>
      <c r="GR108">
        <v>27018.1</v>
      </c>
      <c r="GS108">
        <v>31977.599999999999</v>
      </c>
      <c r="GT108">
        <v>28513.9</v>
      </c>
      <c r="GU108">
        <v>43985.4</v>
      </c>
      <c r="GV108">
        <v>40064.6</v>
      </c>
      <c r="GW108">
        <v>49793.1</v>
      </c>
      <c r="GX108">
        <v>44889</v>
      </c>
      <c r="GY108">
        <v>1.9891000000000001</v>
      </c>
      <c r="GZ108">
        <v>1.99363</v>
      </c>
      <c r="HA108">
        <v>6.3583299999999995E-2</v>
      </c>
      <c r="HB108">
        <v>0</v>
      </c>
      <c r="HC108">
        <v>21.2852</v>
      </c>
      <c r="HD108">
        <v>999.9</v>
      </c>
      <c r="HE108">
        <v>52.667999999999999</v>
      </c>
      <c r="HF108">
        <v>26.123000000000001</v>
      </c>
      <c r="HG108">
        <v>17.7987</v>
      </c>
      <c r="HH108">
        <v>62.890300000000003</v>
      </c>
      <c r="HI108">
        <v>32.339700000000001</v>
      </c>
      <c r="HJ108">
        <v>1</v>
      </c>
      <c r="HK108">
        <v>-2.41082E-2</v>
      </c>
      <c r="HL108">
        <v>0.47250300000000001</v>
      </c>
      <c r="HM108">
        <v>20.294499999999999</v>
      </c>
      <c r="HN108">
        <v>5.2357100000000001</v>
      </c>
      <c r="HO108">
        <v>12.0579</v>
      </c>
      <c r="HP108">
        <v>4.9837499999999997</v>
      </c>
      <c r="HQ108">
        <v>3.2869999999999999</v>
      </c>
      <c r="HR108">
        <v>9999</v>
      </c>
      <c r="HS108">
        <v>9999</v>
      </c>
      <c r="HT108">
        <v>999.9</v>
      </c>
      <c r="HU108">
        <v>9999</v>
      </c>
      <c r="HV108">
        <v>1.8730500000000001</v>
      </c>
      <c r="HW108">
        <v>1.8791500000000001</v>
      </c>
      <c r="HX108">
        <v>1.8714900000000001</v>
      </c>
      <c r="HY108">
        <v>1.87103</v>
      </c>
      <c r="HZ108">
        <v>1.87104</v>
      </c>
      <c r="IA108">
        <v>1.87225</v>
      </c>
      <c r="IB108">
        <v>1.87409</v>
      </c>
      <c r="IC108">
        <v>1.87531</v>
      </c>
      <c r="ID108">
        <v>5</v>
      </c>
      <c r="IE108">
        <v>0</v>
      </c>
      <c r="IF108">
        <v>0</v>
      </c>
      <c r="IG108">
        <v>0</v>
      </c>
      <c r="IH108" t="s">
        <v>433</v>
      </c>
      <c r="II108" t="s">
        <v>434</v>
      </c>
      <c r="IJ108" t="s">
        <v>435</v>
      </c>
      <c r="IK108" t="s">
        <v>435</v>
      </c>
      <c r="IL108" t="s">
        <v>435</v>
      </c>
      <c r="IM108" t="s">
        <v>435</v>
      </c>
      <c r="IN108">
        <v>0</v>
      </c>
      <c r="IO108">
        <v>100</v>
      </c>
      <c r="IP108">
        <v>100</v>
      </c>
      <c r="IQ108">
        <v>1.179</v>
      </c>
      <c r="IR108">
        <v>0.06</v>
      </c>
      <c r="IS108">
        <v>1.18100000000004</v>
      </c>
      <c r="IT108">
        <v>0</v>
      </c>
      <c r="IU108">
        <v>0</v>
      </c>
      <c r="IV108">
        <v>0</v>
      </c>
      <c r="IW108">
        <v>5.8936363636361101E-2</v>
      </c>
      <c r="IX108">
        <v>0</v>
      </c>
      <c r="IY108">
        <v>0</v>
      </c>
      <c r="IZ108">
        <v>0</v>
      </c>
      <c r="JA108">
        <v>-1</v>
      </c>
      <c r="JB108">
        <v>-1</v>
      </c>
      <c r="JC108">
        <v>-1</v>
      </c>
      <c r="JD108">
        <v>-1</v>
      </c>
      <c r="JE108">
        <v>4.7</v>
      </c>
      <c r="JF108">
        <v>4.5</v>
      </c>
      <c r="JG108">
        <v>0.159912</v>
      </c>
      <c r="JH108">
        <v>4.99878</v>
      </c>
      <c r="JI108">
        <v>1.39893</v>
      </c>
      <c r="JJ108">
        <v>2.2680699999999998</v>
      </c>
      <c r="JK108">
        <v>1.5490699999999999</v>
      </c>
      <c r="JL108">
        <v>2.3132299999999999</v>
      </c>
      <c r="JM108">
        <v>30.372399999999999</v>
      </c>
      <c r="JN108">
        <v>24.253900000000002</v>
      </c>
      <c r="JO108">
        <v>2</v>
      </c>
      <c r="JP108">
        <v>481.44900000000001</v>
      </c>
      <c r="JQ108">
        <v>516.24900000000002</v>
      </c>
      <c r="JR108">
        <v>22.000399999999999</v>
      </c>
      <c r="JS108">
        <v>26.7455</v>
      </c>
      <c r="JT108">
        <v>30.0001</v>
      </c>
      <c r="JU108">
        <v>27.090299999999999</v>
      </c>
      <c r="JV108">
        <v>27.1051</v>
      </c>
      <c r="JW108">
        <v>-1</v>
      </c>
      <c r="JX108">
        <v>26.2242</v>
      </c>
      <c r="JY108">
        <v>61.082799999999999</v>
      </c>
      <c r="JZ108">
        <v>22</v>
      </c>
      <c r="KA108">
        <v>400</v>
      </c>
      <c r="KB108">
        <v>14.849500000000001</v>
      </c>
      <c r="KC108">
        <v>102.26300000000001</v>
      </c>
      <c r="KD108">
        <v>103.09</v>
      </c>
    </row>
    <row r="109" spans="1:290" x14ac:dyDescent="0.35">
      <c r="A109">
        <v>91</v>
      </c>
      <c r="B109">
        <v>1559780364.0999999</v>
      </c>
      <c r="C109">
        <v>29401.0999999046</v>
      </c>
      <c r="D109" t="s">
        <v>793</v>
      </c>
      <c r="E109" t="s">
        <v>794</v>
      </c>
      <c r="F109">
        <v>15</v>
      </c>
      <c r="G109">
        <v>1559780356.0999999</v>
      </c>
      <c r="H109">
        <f t="shared" si="50"/>
        <v>2.0862924714953272E-3</v>
      </c>
      <c r="I109">
        <f t="shared" si="51"/>
        <v>2.086292471495327</v>
      </c>
      <c r="J109">
        <f t="shared" si="52"/>
        <v>10.839615372306771</v>
      </c>
      <c r="K109">
        <f t="shared" si="53"/>
        <v>394.66566666666699</v>
      </c>
      <c r="L109">
        <f t="shared" si="54"/>
        <v>292.47295345297323</v>
      </c>
      <c r="M109">
        <f t="shared" si="55"/>
        <v>29.444904628054235</v>
      </c>
      <c r="N109">
        <f t="shared" si="56"/>
        <v>39.733222432261513</v>
      </c>
      <c r="O109">
        <f t="shared" si="57"/>
        <v>0.18637875611457691</v>
      </c>
      <c r="P109">
        <f t="shared" si="58"/>
        <v>2.9398631096824737</v>
      </c>
      <c r="Q109">
        <f t="shared" si="59"/>
        <v>0.18005450650873403</v>
      </c>
      <c r="R109">
        <f t="shared" si="60"/>
        <v>0.11308439783916875</v>
      </c>
      <c r="S109">
        <f t="shared" si="61"/>
        <v>77.179536429763047</v>
      </c>
      <c r="T109">
        <f t="shared" si="62"/>
        <v>23.375078936423076</v>
      </c>
      <c r="U109">
        <f t="shared" si="63"/>
        <v>23.375078936423076</v>
      </c>
      <c r="V109">
        <f t="shared" si="64"/>
        <v>2.8843742891497461</v>
      </c>
      <c r="W109">
        <f t="shared" si="65"/>
        <v>60.168764076631142</v>
      </c>
      <c r="X109">
        <f t="shared" si="66"/>
        <v>1.7446633708284485</v>
      </c>
      <c r="Y109">
        <f t="shared" si="67"/>
        <v>2.8996164332151468</v>
      </c>
      <c r="Z109">
        <f t="shared" si="68"/>
        <v>1.1397109183212977</v>
      </c>
      <c r="AA109">
        <f t="shared" si="69"/>
        <v>-92.00549799294393</v>
      </c>
      <c r="AB109">
        <f t="shared" si="70"/>
        <v>13.845139045759138</v>
      </c>
      <c r="AC109">
        <f t="shared" si="71"/>
        <v>0.98038909490162685</v>
      </c>
      <c r="AD109">
        <f t="shared" si="72"/>
        <v>-4.3342252011946414E-4</v>
      </c>
      <c r="AE109">
        <f t="shared" si="73"/>
        <v>10.742270832486184</v>
      </c>
      <c r="AF109">
        <f t="shared" si="74"/>
        <v>2.0882978149492275</v>
      </c>
      <c r="AG109">
        <f t="shared" si="75"/>
        <v>10.839615372306771</v>
      </c>
      <c r="AH109">
        <v>414.69566703279003</v>
      </c>
      <c r="AI109">
        <v>401.60939999999999</v>
      </c>
      <c r="AJ109">
        <v>-2.0145468865730501E-2</v>
      </c>
      <c r="AK109">
        <v>67.040784762052695</v>
      </c>
      <c r="AL109">
        <f t="shared" si="76"/>
        <v>2.086292471495327</v>
      </c>
      <c r="AM109">
        <v>14.8692570447568</v>
      </c>
      <c r="AN109">
        <v>17.3280515151515</v>
      </c>
      <c r="AO109">
        <v>-3.2708398134485501E-6</v>
      </c>
      <c r="AP109">
        <v>77.873281876444906</v>
      </c>
      <c r="AQ109">
        <v>11</v>
      </c>
      <c r="AR109">
        <v>2</v>
      </c>
      <c r="AS109">
        <f t="shared" si="77"/>
        <v>1</v>
      </c>
      <c r="AT109">
        <f t="shared" si="78"/>
        <v>0</v>
      </c>
      <c r="AU109">
        <f t="shared" si="79"/>
        <v>53823.054253239992</v>
      </c>
      <c r="AV109" t="s">
        <v>475</v>
      </c>
      <c r="AW109">
        <v>10180.799999999999</v>
      </c>
      <c r="AX109">
        <v>1165.95461538462</v>
      </c>
      <c r="AY109">
        <v>5702.59</v>
      </c>
      <c r="AZ109">
        <f t="shared" si="80"/>
        <v>0.79553946270297882</v>
      </c>
      <c r="BA109">
        <v>-1.5131041934509299</v>
      </c>
      <c r="BB109" t="s">
        <v>795</v>
      </c>
      <c r="BC109">
        <v>10172.1</v>
      </c>
      <c r="BD109">
        <v>1964.6356000000001</v>
      </c>
      <c r="BE109">
        <v>3094.51</v>
      </c>
      <c r="BF109">
        <f t="shared" si="81"/>
        <v>0.36512223259902221</v>
      </c>
      <c r="BG109">
        <v>0.5</v>
      </c>
      <c r="BH109">
        <f t="shared" si="82"/>
        <v>336.61301221488145</v>
      </c>
      <c r="BI109">
        <f t="shared" si="83"/>
        <v>10.839615372306771</v>
      </c>
      <c r="BJ109">
        <f t="shared" si="84"/>
        <v>61.452447270889728</v>
      </c>
      <c r="BK109">
        <f t="shared" si="85"/>
        <v>3.6697094638374159E-2</v>
      </c>
      <c r="BL109">
        <f t="shared" si="86"/>
        <v>0.84280871608105956</v>
      </c>
      <c r="BM109">
        <f t="shared" si="87"/>
        <v>994.56931431208716</v>
      </c>
      <c r="BN109" t="s">
        <v>430</v>
      </c>
      <c r="BO109">
        <v>0</v>
      </c>
      <c r="BP109">
        <f t="shared" si="88"/>
        <v>994.56931431208716</v>
      </c>
      <c r="BQ109">
        <f t="shared" si="89"/>
        <v>0.67860200344736743</v>
      </c>
      <c r="BR109">
        <f t="shared" si="90"/>
        <v>0.53805062576320728</v>
      </c>
      <c r="BS109">
        <f t="shared" si="91"/>
        <v>0.55396528055375782</v>
      </c>
      <c r="BT109">
        <f t="shared" si="92"/>
        <v>0.58586567386828547</v>
      </c>
      <c r="BU109">
        <f t="shared" si="93"/>
        <v>0.5748930162746847</v>
      </c>
      <c r="BV109">
        <f t="shared" si="94"/>
        <v>0.27238060937636599</v>
      </c>
      <c r="BW109">
        <f t="shared" si="95"/>
        <v>0.72761939062363401</v>
      </c>
      <c r="DF109">
        <f t="shared" si="96"/>
        <v>400.03120000000001</v>
      </c>
      <c r="DG109">
        <f t="shared" si="97"/>
        <v>336.61301221488145</v>
      </c>
      <c r="DH109">
        <f t="shared" si="98"/>
        <v>0.84146689611930636</v>
      </c>
      <c r="DI109">
        <f t="shared" si="99"/>
        <v>0.19293379223861298</v>
      </c>
      <c r="DJ109">
        <v>1559780356.0999999</v>
      </c>
      <c r="DK109">
        <v>394.66566666666699</v>
      </c>
      <c r="DL109">
        <v>408.53753333333299</v>
      </c>
      <c r="DM109">
        <v>17.329546666666701</v>
      </c>
      <c r="DN109">
        <v>14.868413333333301</v>
      </c>
      <c r="DO109">
        <v>393.49166666666702</v>
      </c>
      <c r="DP109">
        <v>17.268546666666701</v>
      </c>
      <c r="DQ109">
        <v>500.28379999999999</v>
      </c>
      <c r="DR109">
        <v>100.575666666667</v>
      </c>
      <c r="DS109">
        <v>9.9983100000000005E-2</v>
      </c>
      <c r="DT109">
        <v>23.462433333333301</v>
      </c>
      <c r="DU109">
        <v>22.3266733333333</v>
      </c>
      <c r="DV109">
        <v>999.9</v>
      </c>
      <c r="DW109">
        <v>0</v>
      </c>
      <c r="DX109">
        <v>0</v>
      </c>
      <c r="DY109">
        <v>10001.3353333333</v>
      </c>
      <c r="DZ109">
        <v>0</v>
      </c>
      <c r="EA109">
        <v>2.3203399999999998</v>
      </c>
      <c r="EB109">
        <v>-13.866713333333299</v>
      </c>
      <c r="EC109">
        <v>401.630333333333</v>
      </c>
      <c r="ED109">
        <v>414.70353333333298</v>
      </c>
      <c r="EE109">
        <v>2.459746</v>
      </c>
      <c r="EF109">
        <v>408.53753333333299</v>
      </c>
      <c r="EG109">
        <v>14.868413333333301</v>
      </c>
      <c r="EH109">
        <v>1.74279266666667</v>
      </c>
      <c r="EI109">
        <v>1.49540133333333</v>
      </c>
      <c r="EJ109">
        <v>15.2829266666667</v>
      </c>
      <c r="EK109">
        <v>12.92122</v>
      </c>
      <c r="EL109">
        <v>400.03120000000001</v>
      </c>
      <c r="EM109">
        <v>0.95003553333333302</v>
      </c>
      <c r="EN109">
        <v>4.9964300000000003E-2</v>
      </c>
      <c r="EO109">
        <v>0</v>
      </c>
      <c r="EP109">
        <v>1964.58533333333</v>
      </c>
      <c r="EQ109">
        <v>8.4936600000000002</v>
      </c>
      <c r="ER109">
        <v>4446.4746666666697</v>
      </c>
      <c r="ES109">
        <v>3646.0033333333299</v>
      </c>
      <c r="ET109">
        <v>39</v>
      </c>
      <c r="EU109">
        <v>42</v>
      </c>
      <c r="EV109">
        <v>40.686999999999998</v>
      </c>
      <c r="EW109">
        <v>41.936999999999998</v>
      </c>
      <c r="EX109">
        <v>41.5</v>
      </c>
      <c r="EY109">
        <v>371.97466666666702</v>
      </c>
      <c r="EZ109">
        <v>19.559999999999999</v>
      </c>
      <c r="FA109">
        <v>0</v>
      </c>
      <c r="FB109">
        <v>298.90000009536698</v>
      </c>
      <c r="FC109">
        <v>0</v>
      </c>
      <c r="FD109">
        <v>1964.6356000000001</v>
      </c>
      <c r="FE109">
        <v>0.42076924151738698</v>
      </c>
      <c r="FF109">
        <v>-0.82000003266516996</v>
      </c>
      <c r="FG109">
        <v>4446.2968000000001</v>
      </c>
      <c r="FH109">
        <v>15</v>
      </c>
      <c r="FI109">
        <v>1559780395.0999999</v>
      </c>
      <c r="FJ109" t="s">
        <v>796</v>
      </c>
      <c r="FK109">
        <v>1559780395.0999999</v>
      </c>
      <c r="FL109">
        <v>1559780390.0999999</v>
      </c>
      <c r="FM109">
        <v>92</v>
      </c>
      <c r="FN109">
        <v>-5.0000000000000001E-3</v>
      </c>
      <c r="FO109">
        <v>1E-3</v>
      </c>
      <c r="FP109">
        <v>1.1739999999999999</v>
      </c>
      <c r="FQ109">
        <v>6.0999999999999999E-2</v>
      </c>
      <c r="FR109">
        <v>409</v>
      </c>
      <c r="FS109">
        <v>15</v>
      </c>
      <c r="FT109">
        <v>0.14000000000000001</v>
      </c>
      <c r="FU109">
        <v>0.03</v>
      </c>
      <c r="FV109">
        <v>-13.8711</v>
      </c>
      <c r="FW109">
        <v>0.15572727272726999</v>
      </c>
      <c r="FX109">
        <v>3.9635325753916102E-2</v>
      </c>
      <c r="FY109">
        <v>1</v>
      </c>
      <c r="FZ109">
        <v>394.66786301479999</v>
      </c>
      <c r="GA109">
        <v>0.26894217229422201</v>
      </c>
      <c r="GB109">
        <v>2.9792837268123699E-2</v>
      </c>
      <c r="GC109">
        <v>1</v>
      </c>
      <c r="GD109">
        <v>2.4591661904761901</v>
      </c>
      <c r="GE109">
        <v>1.3176623376647599E-3</v>
      </c>
      <c r="GF109">
        <v>2.9605766429796898E-3</v>
      </c>
      <c r="GG109">
        <v>1</v>
      </c>
      <c r="GH109">
        <v>3</v>
      </c>
      <c r="GI109">
        <v>3</v>
      </c>
      <c r="GJ109" t="s">
        <v>432</v>
      </c>
      <c r="GK109">
        <v>2.9679199999999999</v>
      </c>
      <c r="GL109">
        <v>2.8428599999999999</v>
      </c>
      <c r="GM109">
        <v>9.7232899999999997E-2</v>
      </c>
      <c r="GN109">
        <v>9.9505899999999994E-2</v>
      </c>
      <c r="GO109">
        <v>9.0724899999999997E-2</v>
      </c>
      <c r="GP109">
        <v>8.0796400000000004E-2</v>
      </c>
      <c r="GQ109">
        <v>31398.3</v>
      </c>
      <c r="GR109">
        <v>27022.2</v>
      </c>
      <c r="GS109">
        <v>31976.5</v>
      </c>
      <c r="GT109">
        <v>28514.3</v>
      </c>
      <c r="GU109">
        <v>43977.2</v>
      </c>
      <c r="GV109">
        <v>40057.699999999997</v>
      </c>
      <c r="GW109">
        <v>49791.199999999997</v>
      </c>
      <c r="GX109">
        <v>44889.9</v>
      </c>
      <c r="GY109">
        <v>1.98908</v>
      </c>
      <c r="GZ109">
        <v>1.9933000000000001</v>
      </c>
      <c r="HA109">
        <v>6.1795099999999999E-2</v>
      </c>
      <c r="HB109">
        <v>0</v>
      </c>
      <c r="HC109">
        <v>21.317900000000002</v>
      </c>
      <c r="HD109">
        <v>999.9</v>
      </c>
      <c r="HE109">
        <v>52.905999999999999</v>
      </c>
      <c r="HF109">
        <v>26.123000000000001</v>
      </c>
      <c r="HG109">
        <v>17.878499999999999</v>
      </c>
      <c r="HH109">
        <v>62.920400000000001</v>
      </c>
      <c r="HI109">
        <v>31.814900000000002</v>
      </c>
      <c r="HJ109">
        <v>1</v>
      </c>
      <c r="HK109">
        <v>-2.4090400000000001E-2</v>
      </c>
      <c r="HL109">
        <v>0.54284600000000005</v>
      </c>
      <c r="HM109">
        <v>20.294</v>
      </c>
      <c r="HN109">
        <v>5.2352600000000002</v>
      </c>
      <c r="HO109">
        <v>12.0579</v>
      </c>
      <c r="HP109">
        <v>4.9836999999999998</v>
      </c>
      <c r="HQ109">
        <v>3.28695</v>
      </c>
      <c r="HR109">
        <v>9999</v>
      </c>
      <c r="HS109">
        <v>9999</v>
      </c>
      <c r="HT109">
        <v>999.9</v>
      </c>
      <c r="HU109">
        <v>9999</v>
      </c>
      <c r="HV109">
        <v>1.87303</v>
      </c>
      <c r="HW109">
        <v>1.8791199999999999</v>
      </c>
      <c r="HX109">
        <v>1.87148</v>
      </c>
      <c r="HY109">
        <v>1.87103</v>
      </c>
      <c r="HZ109">
        <v>1.87103</v>
      </c>
      <c r="IA109">
        <v>1.8722099999999999</v>
      </c>
      <c r="IB109">
        <v>1.87408</v>
      </c>
      <c r="IC109">
        <v>1.87531</v>
      </c>
      <c r="ID109">
        <v>5</v>
      </c>
      <c r="IE109">
        <v>0</v>
      </c>
      <c r="IF109">
        <v>0</v>
      </c>
      <c r="IG109">
        <v>0</v>
      </c>
      <c r="IH109" t="s">
        <v>433</v>
      </c>
      <c r="II109" t="s">
        <v>434</v>
      </c>
      <c r="IJ109" t="s">
        <v>435</v>
      </c>
      <c r="IK109" t="s">
        <v>435</v>
      </c>
      <c r="IL109" t="s">
        <v>435</v>
      </c>
      <c r="IM109" t="s">
        <v>435</v>
      </c>
      <c r="IN109">
        <v>0</v>
      </c>
      <c r="IO109">
        <v>100</v>
      </c>
      <c r="IP109">
        <v>100</v>
      </c>
      <c r="IQ109">
        <v>1.1739999999999999</v>
      </c>
      <c r="IR109">
        <v>6.0999999999999999E-2</v>
      </c>
      <c r="IS109">
        <v>1.17910000000006</v>
      </c>
      <c r="IT109">
        <v>0</v>
      </c>
      <c r="IU109">
        <v>0</v>
      </c>
      <c r="IV109">
        <v>0</v>
      </c>
      <c r="IW109">
        <v>5.9609999999997498E-2</v>
      </c>
      <c r="IX109">
        <v>0</v>
      </c>
      <c r="IY109">
        <v>0</v>
      </c>
      <c r="IZ109">
        <v>0</v>
      </c>
      <c r="JA109">
        <v>-1</v>
      </c>
      <c r="JB109">
        <v>-1</v>
      </c>
      <c r="JC109">
        <v>-1</v>
      </c>
      <c r="JD109">
        <v>-1</v>
      </c>
      <c r="JE109">
        <v>4.5</v>
      </c>
      <c r="JF109">
        <v>4.5</v>
      </c>
      <c r="JG109">
        <v>0.159912</v>
      </c>
      <c r="JH109">
        <v>4.99878</v>
      </c>
      <c r="JI109">
        <v>1.39893</v>
      </c>
      <c r="JJ109">
        <v>2.2680699999999998</v>
      </c>
      <c r="JK109">
        <v>1.5490699999999999</v>
      </c>
      <c r="JL109">
        <v>2.2729499999999998</v>
      </c>
      <c r="JM109">
        <v>30.372399999999999</v>
      </c>
      <c r="JN109">
        <v>24.245100000000001</v>
      </c>
      <c r="JO109">
        <v>2</v>
      </c>
      <c r="JP109">
        <v>481.41500000000002</v>
      </c>
      <c r="JQ109">
        <v>515.971</v>
      </c>
      <c r="JR109">
        <v>21.999700000000001</v>
      </c>
      <c r="JS109">
        <v>26.7591</v>
      </c>
      <c r="JT109">
        <v>30</v>
      </c>
      <c r="JU109">
        <v>27.088000000000001</v>
      </c>
      <c r="JV109">
        <v>27.1005</v>
      </c>
      <c r="JW109">
        <v>-1</v>
      </c>
      <c r="JX109">
        <v>26.587599999999998</v>
      </c>
      <c r="JY109">
        <v>61.110799999999998</v>
      </c>
      <c r="JZ109">
        <v>22</v>
      </c>
      <c r="KA109">
        <v>400</v>
      </c>
      <c r="KB109">
        <v>14.8187</v>
      </c>
      <c r="KC109">
        <v>102.259</v>
      </c>
      <c r="KD109">
        <v>103.09099999999999</v>
      </c>
    </row>
    <row r="110" spans="1:290" x14ac:dyDescent="0.35">
      <c r="A110">
        <v>92</v>
      </c>
      <c r="B110">
        <v>1559780664.0999999</v>
      </c>
      <c r="C110">
        <v>29701.0999999046</v>
      </c>
      <c r="D110" t="s">
        <v>797</v>
      </c>
      <c r="E110" t="s">
        <v>798</v>
      </c>
      <c r="F110">
        <v>15</v>
      </c>
      <c r="G110">
        <v>1559780655.5999999</v>
      </c>
      <c r="H110">
        <f t="shared" si="50"/>
        <v>2.082641014148426E-3</v>
      </c>
      <c r="I110">
        <f t="shared" si="51"/>
        <v>2.0826410141484262</v>
      </c>
      <c r="J110">
        <f t="shared" si="52"/>
        <v>10.678688986562902</v>
      </c>
      <c r="K110">
        <f t="shared" si="53"/>
        <v>394.66618749999998</v>
      </c>
      <c r="L110">
        <f t="shared" si="54"/>
        <v>293.72506280631899</v>
      </c>
      <c r="M110">
        <f t="shared" si="55"/>
        <v>29.572258450349128</v>
      </c>
      <c r="N110">
        <f t="shared" si="56"/>
        <v>39.735017457668796</v>
      </c>
      <c r="O110">
        <f t="shared" si="57"/>
        <v>0.18605251419824581</v>
      </c>
      <c r="P110">
        <f t="shared" si="58"/>
        <v>2.940379364758881</v>
      </c>
      <c r="Q110">
        <f t="shared" si="59"/>
        <v>0.17975104885845086</v>
      </c>
      <c r="R110">
        <f t="shared" si="60"/>
        <v>0.11289278722600465</v>
      </c>
      <c r="S110">
        <f t="shared" si="61"/>
        <v>77.180607090404536</v>
      </c>
      <c r="T110">
        <f t="shared" si="62"/>
        <v>23.38684673451171</v>
      </c>
      <c r="U110">
        <f t="shared" si="63"/>
        <v>23.38684673451171</v>
      </c>
      <c r="V110">
        <f t="shared" si="64"/>
        <v>2.8864235154280169</v>
      </c>
      <c r="W110">
        <f t="shared" si="65"/>
        <v>60.201834679946096</v>
      </c>
      <c r="X110">
        <f t="shared" si="66"/>
        <v>1.7467594870346721</v>
      </c>
      <c r="Y110">
        <f t="shared" si="67"/>
        <v>2.901505404812085</v>
      </c>
      <c r="Z110">
        <f t="shared" si="68"/>
        <v>1.1396640283933448</v>
      </c>
      <c r="AA110">
        <f t="shared" si="69"/>
        <v>-91.844468723945582</v>
      </c>
      <c r="AB110">
        <f t="shared" si="70"/>
        <v>13.693823040212765</v>
      </c>
      <c r="AC110">
        <f t="shared" si="71"/>
        <v>0.9696147100117728</v>
      </c>
      <c r="AD110">
        <f t="shared" si="72"/>
        <v>-4.2388331651288524E-4</v>
      </c>
      <c r="AE110">
        <f t="shared" si="73"/>
        <v>10.736176537345594</v>
      </c>
      <c r="AF110">
        <f t="shared" si="74"/>
        <v>2.0823028758644919</v>
      </c>
      <c r="AG110">
        <f t="shared" si="75"/>
        <v>10.678688986562902</v>
      </c>
      <c r="AH110">
        <v>414.69054707413301</v>
      </c>
      <c r="AI110">
        <v>401.681448484849</v>
      </c>
      <c r="AJ110">
        <v>1.4791534005137699E-3</v>
      </c>
      <c r="AK110">
        <v>67.040484637259993</v>
      </c>
      <c r="AL110">
        <f t="shared" si="76"/>
        <v>2.0826410141484262</v>
      </c>
      <c r="AM110">
        <v>14.8981937031527</v>
      </c>
      <c r="AN110">
        <v>17.352615757575801</v>
      </c>
      <c r="AO110">
        <v>3.9679444957250203E-6</v>
      </c>
      <c r="AP110">
        <v>77.854092667738996</v>
      </c>
      <c r="AQ110">
        <v>11</v>
      </c>
      <c r="AR110">
        <v>2</v>
      </c>
      <c r="AS110">
        <f t="shared" si="77"/>
        <v>1</v>
      </c>
      <c r="AT110">
        <f t="shared" si="78"/>
        <v>0</v>
      </c>
      <c r="AU110">
        <f t="shared" si="79"/>
        <v>53836.354284347522</v>
      </c>
      <c r="AV110" t="s">
        <v>475</v>
      </c>
      <c r="AW110">
        <v>10180.799999999999</v>
      </c>
      <c r="AX110">
        <v>1165.95461538462</v>
      </c>
      <c r="AY110">
        <v>5702.59</v>
      </c>
      <c r="AZ110">
        <f t="shared" si="80"/>
        <v>0.79553946270297882</v>
      </c>
      <c r="BA110">
        <v>-1.5131041934509299</v>
      </c>
      <c r="BB110" t="s">
        <v>799</v>
      </c>
      <c r="BC110">
        <v>10175.200000000001</v>
      </c>
      <c r="BD110">
        <v>1967.7707692307699</v>
      </c>
      <c r="BE110">
        <v>3089.86</v>
      </c>
      <c r="BF110">
        <f t="shared" si="81"/>
        <v>0.36315212688252219</v>
      </c>
      <c r="BG110">
        <v>0.5</v>
      </c>
      <c r="BH110">
        <f t="shared" si="82"/>
        <v>336.61717010770224</v>
      </c>
      <c r="BI110">
        <f t="shared" si="83"/>
        <v>10.678688986562902</v>
      </c>
      <c r="BJ110">
        <f t="shared" si="84"/>
        <v>61.121620634893915</v>
      </c>
      <c r="BK110">
        <f t="shared" si="85"/>
        <v>3.6218571905030902E-2</v>
      </c>
      <c r="BL110">
        <f t="shared" si="86"/>
        <v>0.84558200047898613</v>
      </c>
      <c r="BM110">
        <f t="shared" si="87"/>
        <v>994.08849449017214</v>
      </c>
      <c r="BN110" t="s">
        <v>430</v>
      </c>
      <c r="BO110">
        <v>0</v>
      </c>
      <c r="BP110">
        <f t="shared" si="88"/>
        <v>994.08849449017214</v>
      </c>
      <c r="BQ110">
        <f t="shared" si="89"/>
        <v>0.67827393652457646</v>
      </c>
      <c r="BR110">
        <f t="shared" si="90"/>
        <v>0.53540628251659772</v>
      </c>
      <c r="BS110">
        <f t="shared" si="91"/>
        <v>0.55489628641779487</v>
      </c>
      <c r="BT110">
        <f t="shared" si="92"/>
        <v>0.58323514230069795</v>
      </c>
      <c r="BU110">
        <f t="shared" si="93"/>
        <v>0.5759180049735273</v>
      </c>
      <c r="BV110">
        <f t="shared" si="94"/>
        <v>0.27047928226699147</v>
      </c>
      <c r="BW110">
        <f t="shared" si="95"/>
        <v>0.72952071773300853</v>
      </c>
      <c r="DF110">
        <f t="shared" si="96"/>
        <v>400.03606250000001</v>
      </c>
      <c r="DG110">
        <f t="shared" si="97"/>
        <v>336.61717010770224</v>
      </c>
      <c r="DH110">
        <f t="shared" si="98"/>
        <v>0.84146706175446928</v>
      </c>
      <c r="DI110">
        <f t="shared" si="99"/>
        <v>0.19293412350893874</v>
      </c>
      <c r="DJ110">
        <v>1559780655.5999999</v>
      </c>
      <c r="DK110">
        <v>394.66618749999998</v>
      </c>
      <c r="DL110">
        <v>408.52812499999999</v>
      </c>
      <c r="DM110">
        <v>17.349606250000001</v>
      </c>
      <c r="DN110">
        <v>14.89555</v>
      </c>
      <c r="DO110">
        <v>393.51218749999998</v>
      </c>
      <c r="DP110">
        <v>17.289606249999999</v>
      </c>
      <c r="DQ110">
        <v>500.27600000000001</v>
      </c>
      <c r="DR110">
        <v>100.5800625</v>
      </c>
      <c r="DS110">
        <v>0.10000261874999999</v>
      </c>
      <c r="DT110">
        <v>23.473231250000001</v>
      </c>
      <c r="DU110">
        <v>22.339468750000002</v>
      </c>
      <c r="DV110">
        <v>999.9</v>
      </c>
      <c r="DW110">
        <v>0</v>
      </c>
      <c r="DX110">
        <v>0</v>
      </c>
      <c r="DY110">
        <v>10003.83625</v>
      </c>
      <c r="DZ110">
        <v>0</v>
      </c>
      <c r="EA110">
        <v>2.3203399999999998</v>
      </c>
      <c r="EB110">
        <v>-13.842337499999999</v>
      </c>
      <c r="EC110">
        <v>401.6545625</v>
      </c>
      <c r="ED110">
        <v>414.70524999999998</v>
      </c>
      <c r="EE110">
        <v>2.4548937500000001</v>
      </c>
      <c r="EF110">
        <v>408.52812499999999</v>
      </c>
      <c r="EG110">
        <v>14.89555</v>
      </c>
      <c r="EH110">
        <v>1.745109375</v>
      </c>
      <c r="EI110">
        <v>1.498194375</v>
      </c>
      <c r="EJ110">
        <v>15.303593749999999</v>
      </c>
      <c r="EK110">
        <v>12.94975625</v>
      </c>
      <c r="EL110">
        <v>400.03606250000001</v>
      </c>
      <c r="EM110">
        <v>0.95003075000000003</v>
      </c>
      <c r="EN110">
        <v>4.9969081249999998E-2</v>
      </c>
      <c r="EO110">
        <v>0</v>
      </c>
      <c r="EP110">
        <v>1967.7</v>
      </c>
      <c r="EQ110">
        <v>8.4936600000000002</v>
      </c>
      <c r="ER110">
        <v>4452.0200000000004</v>
      </c>
      <c r="ES110">
        <v>3646.0462499999999</v>
      </c>
      <c r="ET110">
        <v>39</v>
      </c>
      <c r="EU110">
        <v>42</v>
      </c>
      <c r="EV110">
        <v>40.686999999999998</v>
      </c>
      <c r="EW110">
        <v>41.936999999999998</v>
      </c>
      <c r="EX110">
        <v>41.503875000000001</v>
      </c>
      <c r="EY110">
        <v>371.97812499999998</v>
      </c>
      <c r="EZ110">
        <v>19.5625</v>
      </c>
      <c r="FA110">
        <v>0</v>
      </c>
      <c r="FB110">
        <v>298.799999952316</v>
      </c>
      <c r="FC110">
        <v>0</v>
      </c>
      <c r="FD110">
        <v>1967.7707692307699</v>
      </c>
      <c r="FE110">
        <v>1.8543589803621101</v>
      </c>
      <c r="FF110">
        <v>2.03555551722493</v>
      </c>
      <c r="FG110">
        <v>4451.8407692307701</v>
      </c>
      <c r="FH110">
        <v>15</v>
      </c>
      <c r="FI110">
        <v>1559780688.0999999</v>
      </c>
      <c r="FJ110" t="s">
        <v>800</v>
      </c>
      <c r="FK110">
        <v>1559780686.0999999</v>
      </c>
      <c r="FL110">
        <v>1559780688.0999999</v>
      </c>
      <c r="FM110">
        <v>93</v>
      </c>
      <c r="FN110">
        <v>-0.02</v>
      </c>
      <c r="FO110">
        <v>-1E-3</v>
      </c>
      <c r="FP110">
        <v>1.1539999999999999</v>
      </c>
      <c r="FQ110">
        <v>0.06</v>
      </c>
      <c r="FR110">
        <v>409</v>
      </c>
      <c r="FS110">
        <v>15</v>
      </c>
      <c r="FT110">
        <v>0.12</v>
      </c>
      <c r="FU110">
        <v>0.02</v>
      </c>
      <c r="FV110">
        <v>-13.824624999999999</v>
      </c>
      <c r="FW110">
        <v>-0.17655789473681599</v>
      </c>
      <c r="FX110">
        <v>4.2533279617259702E-2</v>
      </c>
      <c r="FY110">
        <v>1</v>
      </c>
      <c r="FZ110">
        <v>394.685521382464</v>
      </c>
      <c r="GA110">
        <v>-4.9500246864056699E-2</v>
      </c>
      <c r="GB110">
        <v>2.25828055454384E-2</v>
      </c>
      <c r="GC110">
        <v>1</v>
      </c>
      <c r="GD110">
        <v>2.4547300000000001</v>
      </c>
      <c r="GE110">
        <v>-4.9975939849655898E-3</v>
      </c>
      <c r="GF110">
        <v>1.26523515600854E-3</v>
      </c>
      <c r="GG110">
        <v>1</v>
      </c>
      <c r="GH110">
        <v>3</v>
      </c>
      <c r="GI110">
        <v>3</v>
      </c>
      <c r="GJ110" t="s">
        <v>432</v>
      </c>
      <c r="GK110">
        <v>2.9679099999999998</v>
      </c>
      <c r="GL110">
        <v>2.84294</v>
      </c>
      <c r="GM110">
        <v>9.7243999999999997E-2</v>
      </c>
      <c r="GN110">
        <v>9.9508899999999997E-2</v>
      </c>
      <c r="GO110">
        <v>9.0807799999999994E-2</v>
      </c>
      <c r="GP110">
        <v>8.0880499999999994E-2</v>
      </c>
      <c r="GQ110">
        <v>31395.1</v>
      </c>
      <c r="GR110">
        <v>27020.7</v>
      </c>
      <c r="GS110">
        <v>31973.9</v>
      </c>
      <c r="GT110">
        <v>28513</v>
      </c>
      <c r="GU110">
        <v>43969.4</v>
      </c>
      <c r="GV110">
        <v>40052.1</v>
      </c>
      <c r="GW110">
        <v>49786.8</v>
      </c>
      <c r="GX110">
        <v>44887.8</v>
      </c>
      <c r="GY110">
        <v>1.9891000000000001</v>
      </c>
      <c r="GZ110">
        <v>1.9925299999999999</v>
      </c>
      <c r="HA110">
        <v>6.2238399999999999E-2</v>
      </c>
      <c r="HB110">
        <v>0</v>
      </c>
      <c r="HC110">
        <v>21.319900000000001</v>
      </c>
      <c r="HD110">
        <v>999.9</v>
      </c>
      <c r="HE110">
        <v>53.320999999999998</v>
      </c>
      <c r="HF110">
        <v>26.113</v>
      </c>
      <c r="HG110">
        <v>18.0076</v>
      </c>
      <c r="HH110">
        <v>63.0105</v>
      </c>
      <c r="HI110">
        <v>31.662700000000001</v>
      </c>
      <c r="HJ110">
        <v>1</v>
      </c>
      <c r="HK110">
        <v>-2.15091E-2</v>
      </c>
      <c r="HL110">
        <v>0.59321599999999997</v>
      </c>
      <c r="HM110">
        <v>20.293900000000001</v>
      </c>
      <c r="HN110">
        <v>5.2354099999999999</v>
      </c>
      <c r="HO110">
        <v>12.0579</v>
      </c>
      <c r="HP110">
        <v>4.9836999999999998</v>
      </c>
      <c r="HQ110">
        <v>3.28695</v>
      </c>
      <c r="HR110">
        <v>9999</v>
      </c>
      <c r="HS110">
        <v>9999</v>
      </c>
      <c r="HT110">
        <v>999.9</v>
      </c>
      <c r="HU110">
        <v>9999</v>
      </c>
      <c r="HV110">
        <v>1.87303</v>
      </c>
      <c r="HW110">
        <v>1.87913</v>
      </c>
      <c r="HX110">
        <v>1.87148</v>
      </c>
      <c r="HY110">
        <v>1.87103</v>
      </c>
      <c r="HZ110">
        <v>1.87103</v>
      </c>
      <c r="IA110">
        <v>1.8722300000000001</v>
      </c>
      <c r="IB110">
        <v>1.87409</v>
      </c>
      <c r="IC110">
        <v>1.87531</v>
      </c>
      <c r="ID110">
        <v>5</v>
      </c>
      <c r="IE110">
        <v>0</v>
      </c>
      <c r="IF110">
        <v>0</v>
      </c>
      <c r="IG110">
        <v>0</v>
      </c>
      <c r="IH110" t="s">
        <v>433</v>
      </c>
      <c r="II110" t="s">
        <v>434</v>
      </c>
      <c r="IJ110" t="s">
        <v>435</v>
      </c>
      <c r="IK110" t="s">
        <v>435</v>
      </c>
      <c r="IL110" t="s">
        <v>435</v>
      </c>
      <c r="IM110" t="s">
        <v>435</v>
      </c>
      <c r="IN110">
        <v>0</v>
      </c>
      <c r="IO110">
        <v>100</v>
      </c>
      <c r="IP110">
        <v>100</v>
      </c>
      <c r="IQ110">
        <v>1.1539999999999999</v>
      </c>
      <c r="IR110">
        <v>0.06</v>
      </c>
      <c r="IS110">
        <v>1.17354545454549</v>
      </c>
      <c r="IT110">
        <v>0</v>
      </c>
      <c r="IU110">
        <v>0</v>
      </c>
      <c r="IV110">
        <v>0</v>
      </c>
      <c r="IW110">
        <v>6.0840000000002399E-2</v>
      </c>
      <c r="IX110">
        <v>0</v>
      </c>
      <c r="IY110">
        <v>0</v>
      </c>
      <c r="IZ110">
        <v>0</v>
      </c>
      <c r="JA110">
        <v>-1</v>
      </c>
      <c r="JB110">
        <v>-1</v>
      </c>
      <c r="JC110">
        <v>-1</v>
      </c>
      <c r="JD110">
        <v>-1</v>
      </c>
      <c r="JE110">
        <v>4.5</v>
      </c>
      <c r="JF110">
        <v>4.5999999999999996</v>
      </c>
      <c r="JG110">
        <v>0.159912</v>
      </c>
      <c r="JH110">
        <v>4.99878</v>
      </c>
      <c r="JI110">
        <v>1.39893</v>
      </c>
      <c r="JJ110">
        <v>2.2680699999999998</v>
      </c>
      <c r="JK110">
        <v>1.5490699999999999</v>
      </c>
      <c r="JL110">
        <v>2.1301299999999999</v>
      </c>
      <c r="JM110">
        <v>30.393899999999999</v>
      </c>
      <c r="JN110">
        <v>24.245100000000001</v>
      </c>
      <c r="JO110">
        <v>2</v>
      </c>
      <c r="JP110">
        <v>481.642</v>
      </c>
      <c r="JQ110">
        <v>515.63900000000001</v>
      </c>
      <c r="JR110">
        <v>22.000399999999999</v>
      </c>
      <c r="JS110">
        <v>26.792999999999999</v>
      </c>
      <c r="JT110">
        <v>30.000299999999999</v>
      </c>
      <c r="JU110">
        <v>27.113199999999999</v>
      </c>
      <c r="JV110">
        <v>27.1233</v>
      </c>
      <c r="JW110">
        <v>-1</v>
      </c>
      <c r="JX110">
        <v>27.3278</v>
      </c>
      <c r="JY110">
        <v>61.180799999999998</v>
      </c>
      <c r="JZ110">
        <v>22</v>
      </c>
      <c r="KA110">
        <v>400</v>
      </c>
      <c r="KB110">
        <v>14.826000000000001</v>
      </c>
      <c r="KC110">
        <v>102.25</v>
      </c>
      <c r="KD110">
        <v>103.087</v>
      </c>
    </row>
    <row r="111" spans="1:290" x14ac:dyDescent="0.35">
      <c r="A111">
        <v>93</v>
      </c>
      <c r="B111">
        <v>1559780964.0999999</v>
      </c>
      <c r="C111">
        <v>30001.0999999046</v>
      </c>
      <c r="D111" t="s">
        <v>801</v>
      </c>
      <c r="E111" t="s">
        <v>802</v>
      </c>
      <c r="F111">
        <v>15</v>
      </c>
      <c r="G111">
        <v>1559780956.0999999</v>
      </c>
      <c r="H111">
        <f t="shared" si="50"/>
        <v>2.103519484888885E-3</v>
      </c>
      <c r="I111">
        <f t="shared" si="51"/>
        <v>2.103519484888885</v>
      </c>
      <c r="J111">
        <f t="shared" si="52"/>
        <v>10.637370092709627</v>
      </c>
      <c r="K111">
        <f t="shared" si="53"/>
        <v>394.64973333333302</v>
      </c>
      <c r="L111">
        <f t="shared" si="54"/>
        <v>294.24760878363924</v>
      </c>
      <c r="M111">
        <f t="shared" si="55"/>
        <v>29.623873866631548</v>
      </c>
      <c r="N111">
        <f t="shared" si="56"/>
        <v>39.732026948646798</v>
      </c>
      <c r="O111">
        <f t="shared" si="57"/>
        <v>0.18651406181594216</v>
      </c>
      <c r="P111">
        <f t="shared" si="58"/>
        <v>2.9399388004994291</v>
      </c>
      <c r="Q111">
        <f t="shared" si="59"/>
        <v>0.18018095140511392</v>
      </c>
      <c r="R111">
        <f t="shared" si="60"/>
        <v>0.1131641848694315</v>
      </c>
      <c r="S111">
        <f t="shared" si="61"/>
        <v>77.178695344545446</v>
      </c>
      <c r="T111">
        <f t="shared" si="62"/>
        <v>23.444117832007588</v>
      </c>
      <c r="U111">
        <f t="shared" si="63"/>
        <v>23.444117832007588</v>
      </c>
      <c r="V111">
        <f t="shared" si="64"/>
        <v>2.8964148058430483</v>
      </c>
      <c r="W111">
        <f t="shared" si="65"/>
        <v>60.023324514231582</v>
      </c>
      <c r="X111">
        <f t="shared" si="66"/>
        <v>1.7481781504743172</v>
      </c>
      <c r="Y111">
        <f t="shared" si="67"/>
        <v>2.912498040757177</v>
      </c>
      <c r="Z111">
        <f t="shared" si="68"/>
        <v>1.1482366553687311</v>
      </c>
      <c r="AA111">
        <f t="shared" si="69"/>
        <v>-92.76520928359983</v>
      </c>
      <c r="AB111">
        <f t="shared" si="70"/>
        <v>14.554684855470589</v>
      </c>
      <c r="AC111">
        <f t="shared" si="71"/>
        <v>1.0313498898963938</v>
      </c>
      <c r="AD111">
        <f t="shared" si="72"/>
        <v>-4.7919368740600987E-4</v>
      </c>
      <c r="AE111">
        <f t="shared" si="73"/>
        <v>10.677256900988688</v>
      </c>
      <c r="AF111">
        <f t="shared" si="74"/>
        <v>2.1023857882221466</v>
      </c>
      <c r="AG111">
        <f t="shared" si="75"/>
        <v>10.637370092709627</v>
      </c>
      <c r="AH111">
        <v>414.62404263298498</v>
      </c>
      <c r="AI111">
        <v>401.653745454545</v>
      </c>
      <c r="AJ111">
        <v>3.54904743990279E-3</v>
      </c>
      <c r="AK111">
        <v>67.055201843412902</v>
      </c>
      <c r="AL111">
        <f t="shared" si="76"/>
        <v>2.103519484888885</v>
      </c>
      <c r="AM111">
        <v>14.8884676337586</v>
      </c>
      <c r="AN111">
        <v>17.367446666666702</v>
      </c>
      <c r="AO111">
        <v>1.5043734947539799E-5</v>
      </c>
      <c r="AP111">
        <v>78.0909707064407</v>
      </c>
      <c r="AQ111">
        <v>11</v>
      </c>
      <c r="AR111">
        <v>2</v>
      </c>
      <c r="AS111">
        <f t="shared" si="77"/>
        <v>1</v>
      </c>
      <c r="AT111">
        <f t="shared" si="78"/>
        <v>0</v>
      </c>
      <c r="AU111">
        <f t="shared" si="79"/>
        <v>53811.957173359282</v>
      </c>
      <c r="AV111" t="s">
        <v>475</v>
      </c>
      <c r="AW111">
        <v>10180.799999999999</v>
      </c>
      <c r="AX111">
        <v>1165.95461538462</v>
      </c>
      <c r="AY111">
        <v>5702.59</v>
      </c>
      <c r="AZ111">
        <f t="shared" si="80"/>
        <v>0.79553946270297882</v>
      </c>
      <c r="BA111">
        <v>-1.5131041934509299</v>
      </c>
      <c r="BB111" t="s">
        <v>803</v>
      </c>
      <c r="BC111">
        <v>10170.4</v>
      </c>
      <c r="BD111">
        <v>1973.9892307692301</v>
      </c>
      <c r="BE111">
        <v>3086.99</v>
      </c>
      <c r="BF111">
        <f t="shared" si="81"/>
        <v>0.36054563481928026</v>
      </c>
      <c r="BG111">
        <v>0.5</v>
      </c>
      <c r="BH111">
        <f t="shared" si="82"/>
        <v>336.60931367227272</v>
      </c>
      <c r="BI111">
        <f t="shared" si="83"/>
        <v>10.637370092709627</v>
      </c>
      <c r="BJ111">
        <f t="shared" si="84"/>
        <v>60.681509342025898</v>
      </c>
      <c r="BK111">
        <f t="shared" si="85"/>
        <v>3.6096666944844015E-2</v>
      </c>
      <c r="BL111">
        <f t="shared" si="86"/>
        <v>0.84729785324863394</v>
      </c>
      <c r="BM111">
        <f t="shared" si="87"/>
        <v>993.79124023271208</v>
      </c>
      <c r="BN111" t="s">
        <v>430</v>
      </c>
      <c r="BO111">
        <v>0</v>
      </c>
      <c r="BP111">
        <f t="shared" si="88"/>
        <v>993.79124023271208</v>
      </c>
      <c r="BQ111">
        <f t="shared" si="89"/>
        <v>0.67807111774488671</v>
      </c>
      <c r="BR111">
        <f t="shared" si="90"/>
        <v>0.53172244825642268</v>
      </c>
      <c r="BS111">
        <f t="shared" si="91"/>
        <v>0.55547075452620642</v>
      </c>
      <c r="BT111">
        <f t="shared" si="92"/>
        <v>0.5793754649936389</v>
      </c>
      <c r="BU111">
        <f t="shared" si="93"/>
        <v>0.57655063240700655</v>
      </c>
      <c r="BV111">
        <f t="shared" si="94"/>
        <v>0.26769199298336982</v>
      </c>
      <c r="BW111">
        <f t="shared" si="95"/>
        <v>0.73230800701663012</v>
      </c>
      <c r="DF111">
        <f t="shared" si="96"/>
        <v>400.02679999999998</v>
      </c>
      <c r="DG111">
        <f t="shared" si="97"/>
        <v>336.60931367227272</v>
      </c>
      <c r="DH111">
        <f t="shared" si="98"/>
        <v>0.84146690589798667</v>
      </c>
      <c r="DI111">
        <f t="shared" si="99"/>
        <v>0.1929338117959733</v>
      </c>
      <c r="DJ111">
        <v>1559780956.0999999</v>
      </c>
      <c r="DK111">
        <v>394.64973333333302</v>
      </c>
      <c r="DL111">
        <v>408.45080000000002</v>
      </c>
      <c r="DM111">
        <v>17.364280000000001</v>
      </c>
      <c r="DN111">
        <v>14.886533333333301</v>
      </c>
      <c r="DO111">
        <v>393.50573333333301</v>
      </c>
      <c r="DP111">
        <v>17.30528</v>
      </c>
      <c r="DQ111">
        <v>500.26406666666702</v>
      </c>
      <c r="DR111">
        <v>100.576733333333</v>
      </c>
      <c r="DS111">
        <v>9.9951819999999997E-2</v>
      </c>
      <c r="DT111">
        <v>23.5359466666667</v>
      </c>
      <c r="DU111">
        <v>22.436426666666701</v>
      </c>
      <c r="DV111">
        <v>999.9</v>
      </c>
      <c r="DW111">
        <v>0</v>
      </c>
      <c r="DX111">
        <v>0</v>
      </c>
      <c r="DY111">
        <v>10001.66</v>
      </c>
      <c r="DZ111">
        <v>0</v>
      </c>
      <c r="EA111">
        <v>2.2675133333333299</v>
      </c>
      <c r="EB111">
        <v>-13.7910733333333</v>
      </c>
      <c r="EC111">
        <v>401.63406666666702</v>
      </c>
      <c r="ED111">
        <v>414.623066666667</v>
      </c>
      <c r="EE111">
        <v>2.47831</v>
      </c>
      <c r="EF111">
        <v>408.45080000000002</v>
      </c>
      <c r="EG111">
        <v>14.886533333333301</v>
      </c>
      <c r="EH111">
        <v>1.7464999999999999</v>
      </c>
      <c r="EI111">
        <v>1.4972399999999999</v>
      </c>
      <c r="EJ111">
        <v>15.3160066666667</v>
      </c>
      <c r="EK111">
        <v>12.940006666666701</v>
      </c>
      <c r="EL111">
        <v>400.02679999999998</v>
      </c>
      <c r="EM111">
        <v>0.950037666666667</v>
      </c>
      <c r="EN111">
        <v>4.9962153333333301E-2</v>
      </c>
      <c r="EO111">
        <v>0</v>
      </c>
      <c r="EP111">
        <v>1973.982</v>
      </c>
      <c r="EQ111">
        <v>8.4936600000000002</v>
      </c>
      <c r="ER111">
        <v>4466.3766666666697</v>
      </c>
      <c r="ES111">
        <v>3645.9653333333299</v>
      </c>
      <c r="ET111">
        <v>39.061999999999998</v>
      </c>
      <c r="EU111">
        <v>42</v>
      </c>
      <c r="EV111">
        <v>40.733199999999997</v>
      </c>
      <c r="EW111">
        <v>42.061999999999998</v>
      </c>
      <c r="EX111">
        <v>41.603999999999999</v>
      </c>
      <c r="EY111">
        <v>371.97199999999998</v>
      </c>
      <c r="EZ111">
        <v>19.559999999999999</v>
      </c>
      <c r="FA111">
        <v>0</v>
      </c>
      <c r="FB111">
        <v>298.59999990463302</v>
      </c>
      <c r="FC111">
        <v>0</v>
      </c>
      <c r="FD111">
        <v>1973.9892307692301</v>
      </c>
      <c r="FE111">
        <v>-1.36547006900898</v>
      </c>
      <c r="FF111">
        <v>-1.8895727244039999</v>
      </c>
      <c r="FG111">
        <v>4465.9157692307699</v>
      </c>
      <c r="FH111">
        <v>15</v>
      </c>
      <c r="FI111">
        <v>1559780996.0999999</v>
      </c>
      <c r="FJ111" t="s">
        <v>804</v>
      </c>
      <c r="FK111">
        <v>1559780996.0999999</v>
      </c>
      <c r="FL111">
        <v>1559780990.0999999</v>
      </c>
      <c r="FM111">
        <v>94</v>
      </c>
      <c r="FN111">
        <v>-0.01</v>
      </c>
      <c r="FO111">
        <v>0</v>
      </c>
      <c r="FP111">
        <v>1.1439999999999999</v>
      </c>
      <c r="FQ111">
        <v>5.8999999999999997E-2</v>
      </c>
      <c r="FR111">
        <v>408</v>
      </c>
      <c r="FS111">
        <v>15</v>
      </c>
      <c r="FT111">
        <v>0.16</v>
      </c>
      <c r="FU111">
        <v>0.04</v>
      </c>
      <c r="FV111">
        <v>-13.7969285714286</v>
      </c>
      <c r="FW111">
        <v>6.3997402597421094E-2</v>
      </c>
      <c r="FX111">
        <v>4.8092531276965E-2</v>
      </c>
      <c r="FY111">
        <v>1</v>
      </c>
      <c r="FZ111">
        <v>394.662613117224</v>
      </c>
      <c r="GA111">
        <v>-0.23894203761588201</v>
      </c>
      <c r="GB111">
        <v>3.18687083272007E-2</v>
      </c>
      <c r="GC111">
        <v>1</v>
      </c>
      <c r="GD111">
        <v>2.4801423809523802</v>
      </c>
      <c r="GE111">
        <v>-3.7386233766229897E-2</v>
      </c>
      <c r="GF111">
        <v>4.5430867467184102E-3</v>
      </c>
      <c r="GG111">
        <v>1</v>
      </c>
      <c r="GH111">
        <v>3</v>
      </c>
      <c r="GI111">
        <v>3</v>
      </c>
      <c r="GJ111" t="s">
        <v>432</v>
      </c>
      <c r="GK111">
        <v>2.9674800000000001</v>
      </c>
      <c r="GL111">
        <v>2.8428</v>
      </c>
      <c r="GM111">
        <v>9.7222500000000003E-2</v>
      </c>
      <c r="GN111">
        <v>9.94723E-2</v>
      </c>
      <c r="GO111">
        <v>9.0833200000000003E-2</v>
      </c>
      <c r="GP111">
        <v>8.0833199999999994E-2</v>
      </c>
      <c r="GQ111">
        <v>31390</v>
      </c>
      <c r="GR111">
        <v>27019.599999999999</v>
      </c>
      <c r="GS111">
        <v>31968.5</v>
      </c>
      <c r="GT111">
        <v>28511.1</v>
      </c>
      <c r="GU111">
        <v>43961.3</v>
      </c>
      <c r="GV111">
        <v>40052.199999999997</v>
      </c>
      <c r="GW111">
        <v>49778.7</v>
      </c>
      <c r="GX111">
        <v>44885.4</v>
      </c>
      <c r="GY111">
        <v>1.9883</v>
      </c>
      <c r="GZ111">
        <v>1.9905999999999999</v>
      </c>
      <c r="HA111">
        <v>5.2392500000000002E-2</v>
      </c>
      <c r="HB111">
        <v>0</v>
      </c>
      <c r="HC111">
        <v>21.581800000000001</v>
      </c>
      <c r="HD111">
        <v>999.9</v>
      </c>
      <c r="HE111">
        <v>53.796999999999997</v>
      </c>
      <c r="HF111">
        <v>26.123000000000001</v>
      </c>
      <c r="HG111">
        <v>18.180399999999999</v>
      </c>
      <c r="HH111">
        <v>62.980600000000003</v>
      </c>
      <c r="HI111">
        <v>32.031199999999998</v>
      </c>
      <c r="HJ111">
        <v>1</v>
      </c>
      <c r="HK111">
        <v>-1.48247E-2</v>
      </c>
      <c r="HL111">
        <v>0.743336</v>
      </c>
      <c r="HM111">
        <v>20.293299999999999</v>
      </c>
      <c r="HN111">
        <v>5.2355600000000004</v>
      </c>
      <c r="HO111">
        <v>12.0579</v>
      </c>
      <c r="HP111">
        <v>4.9836499999999999</v>
      </c>
      <c r="HQ111">
        <v>3.2869999999999999</v>
      </c>
      <c r="HR111">
        <v>9999</v>
      </c>
      <c r="HS111">
        <v>9999</v>
      </c>
      <c r="HT111">
        <v>999.9</v>
      </c>
      <c r="HU111">
        <v>9999</v>
      </c>
      <c r="HV111">
        <v>1.87314</v>
      </c>
      <c r="HW111">
        <v>1.8792500000000001</v>
      </c>
      <c r="HX111">
        <v>1.8714900000000001</v>
      </c>
      <c r="HY111">
        <v>1.87103</v>
      </c>
      <c r="HZ111">
        <v>1.8710599999999999</v>
      </c>
      <c r="IA111">
        <v>1.87225</v>
      </c>
      <c r="IB111">
        <v>1.87418</v>
      </c>
      <c r="IC111">
        <v>1.8753200000000001</v>
      </c>
      <c r="ID111">
        <v>5</v>
      </c>
      <c r="IE111">
        <v>0</v>
      </c>
      <c r="IF111">
        <v>0</v>
      </c>
      <c r="IG111">
        <v>0</v>
      </c>
      <c r="IH111" t="s">
        <v>433</v>
      </c>
      <c r="II111" t="s">
        <v>434</v>
      </c>
      <c r="IJ111" t="s">
        <v>435</v>
      </c>
      <c r="IK111" t="s">
        <v>435</v>
      </c>
      <c r="IL111" t="s">
        <v>435</v>
      </c>
      <c r="IM111" t="s">
        <v>435</v>
      </c>
      <c r="IN111">
        <v>0</v>
      </c>
      <c r="IO111">
        <v>100</v>
      </c>
      <c r="IP111">
        <v>100</v>
      </c>
      <c r="IQ111">
        <v>1.1439999999999999</v>
      </c>
      <c r="IR111">
        <v>5.8999999999999997E-2</v>
      </c>
      <c r="IS111">
        <v>1.1539999999999999</v>
      </c>
      <c r="IT111">
        <v>0</v>
      </c>
      <c r="IU111">
        <v>0</v>
      </c>
      <c r="IV111">
        <v>0</v>
      </c>
      <c r="IW111">
        <v>5.9559999999999398E-2</v>
      </c>
      <c r="IX111">
        <v>0</v>
      </c>
      <c r="IY111">
        <v>0</v>
      </c>
      <c r="IZ111">
        <v>0</v>
      </c>
      <c r="JA111">
        <v>-1</v>
      </c>
      <c r="JB111">
        <v>-1</v>
      </c>
      <c r="JC111">
        <v>-1</v>
      </c>
      <c r="JD111">
        <v>-1</v>
      </c>
      <c r="JE111">
        <v>4.5999999999999996</v>
      </c>
      <c r="JF111">
        <v>4.5999999999999996</v>
      </c>
      <c r="JG111">
        <v>0.159912</v>
      </c>
      <c r="JH111">
        <v>4.99878</v>
      </c>
      <c r="JI111">
        <v>1.39893</v>
      </c>
      <c r="JJ111">
        <v>2.2680699999999998</v>
      </c>
      <c r="JK111">
        <v>1.5490699999999999</v>
      </c>
      <c r="JL111">
        <v>2.2338900000000002</v>
      </c>
      <c r="JM111">
        <v>30.415400000000002</v>
      </c>
      <c r="JN111">
        <v>24.245100000000001</v>
      </c>
      <c r="JO111">
        <v>2</v>
      </c>
      <c r="JP111">
        <v>481.64</v>
      </c>
      <c r="JQ111">
        <v>514.77800000000002</v>
      </c>
      <c r="JR111">
        <v>22.000399999999999</v>
      </c>
      <c r="JS111">
        <v>26.876999999999999</v>
      </c>
      <c r="JT111">
        <v>30.000299999999999</v>
      </c>
      <c r="JU111">
        <v>27.169499999999999</v>
      </c>
      <c r="JV111">
        <v>27.176500000000001</v>
      </c>
      <c r="JW111">
        <v>-1</v>
      </c>
      <c r="JX111">
        <v>28.544699999999999</v>
      </c>
      <c r="JY111">
        <v>61.2879</v>
      </c>
      <c r="JZ111">
        <v>22</v>
      </c>
      <c r="KA111">
        <v>400</v>
      </c>
      <c r="KB111">
        <v>14.8241</v>
      </c>
      <c r="KC111">
        <v>102.233</v>
      </c>
      <c r="KD111">
        <v>103.081</v>
      </c>
    </row>
    <row r="112" spans="1:290" x14ac:dyDescent="0.35">
      <c r="A112">
        <v>94</v>
      </c>
      <c r="B112">
        <v>1559781265</v>
      </c>
      <c r="C112">
        <v>30302</v>
      </c>
      <c r="D112" t="s">
        <v>805</v>
      </c>
      <c r="E112" t="s">
        <v>806</v>
      </c>
      <c r="F112">
        <v>15</v>
      </c>
      <c r="G112">
        <v>1559781257</v>
      </c>
      <c r="H112">
        <f t="shared" si="50"/>
        <v>2.0885053342357927E-3</v>
      </c>
      <c r="I112">
        <f t="shared" si="51"/>
        <v>2.0885053342357929</v>
      </c>
      <c r="J112">
        <f t="shared" si="52"/>
        <v>10.534725352597199</v>
      </c>
      <c r="K112">
        <f t="shared" si="53"/>
        <v>394.5856</v>
      </c>
      <c r="L112">
        <f t="shared" si="54"/>
        <v>294.68176051582151</v>
      </c>
      <c r="M112">
        <f t="shared" si="55"/>
        <v>29.668429104713002</v>
      </c>
      <c r="N112">
        <f t="shared" si="56"/>
        <v>39.726703406579205</v>
      </c>
      <c r="O112">
        <f t="shared" si="57"/>
        <v>0.18564674677155787</v>
      </c>
      <c r="P112">
        <f t="shared" si="58"/>
        <v>2.9399765923941024</v>
      </c>
      <c r="Q112">
        <f t="shared" si="59"/>
        <v>0.17937141048491692</v>
      </c>
      <c r="R112">
        <f t="shared" si="60"/>
        <v>0.11265327429138003</v>
      </c>
      <c r="S112">
        <f t="shared" si="61"/>
        <v>77.174532118983379</v>
      </c>
      <c r="T112">
        <f t="shared" si="62"/>
        <v>23.438721421834153</v>
      </c>
      <c r="U112">
        <f t="shared" si="63"/>
        <v>23.438721421834153</v>
      </c>
      <c r="V112">
        <f t="shared" si="64"/>
        <v>2.8954720803184744</v>
      </c>
      <c r="W112">
        <f t="shared" si="65"/>
        <v>60.128375953716763</v>
      </c>
      <c r="X112">
        <f t="shared" si="66"/>
        <v>1.7502590602871702</v>
      </c>
      <c r="Y112">
        <f t="shared" si="67"/>
        <v>2.9108703378824257</v>
      </c>
      <c r="Z112">
        <f t="shared" si="68"/>
        <v>1.1452130200313042</v>
      </c>
      <c r="AA112">
        <f t="shared" si="69"/>
        <v>-92.10308523979846</v>
      </c>
      <c r="AB112">
        <f t="shared" si="70"/>
        <v>13.940379560072074</v>
      </c>
      <c r="AC112">
        <f t="shared" si="71"/>
        <v>0.98773399875598322</v>
      </c>
      <c r="AD112">
        <f t="shared" si="72"/>
        <v>-4.3956198702232996E-4</v>
      </c>
      <c r="AE112">
        <f t="shared" si="73"/>
        <v>10.589030834993746</v>
      </c>
      <c r="AF112">
        <f t="shared" si="74"/>
        <v>2.0902458090454554</v>
      </c>
      <c r="AG112">
        <f t="shared" si="75"/>
        <v>10.534725352597199</v>
      </c>
      <c r="AH112">
        <v>414.46017677605897</v>
      </c>
      <c r="AI112">
        <v>401.55433939393902</v>
      </c>
      <c r="AJ112">
        <v>1.45400920151158E-2</v>
      </c>
      <c r="AK112">
        <v>67.050538031834506</v>
      </c>
      <c r="AL112">
        <f t="shared" si="76"/>
        <v>2.0885053342357929</v>
      </c>
      <c r="AM112">
        <v>14.920523375675799</v>
      </c>
      <c r="AN112">
        <v>17.381989090909101</v>
      </c>
      <c r="AO112">
        <v>-1.9497158860888399E-5</v>
      </c>
      <c r="AP112">
        <v>78.057753286382393</v>
      </c>
      <c r="AQ112">
        <v>11</v>
      </c>
      <c r="AR112">
        <v>2</v>
      </c>
      <c r="AS112">
        <f t="shared" si="77"/>
        <v>1</v>
      </c>
      <c r="AT112">
        <f t="shared" si="78"/>
        <v>0</v>
      </c>
      <c r="AU112">
        <f t="shared" si="79"/>
        <v>53814.812621738063</v>
      </c>
      <c r="AV112" t="s">
        <v>475</v>
      </c>
      <c r="AW112">
        <v>10180.799999999999</v>
      </c>
      <c r="AX112">
        <v>1165.95461538462</v>
      </c>
      <c r="AY112">
        <v>5702.59</v>
      </c>
      <c r="AZ112">
        <f t="shared" si="80"/>
        <v>0.79553946270297882</v>
      </c>
      <c r="BA112">
        <v>-1.5131041934509299</v>
      </c>
      <c r="BB112" t="s">
        <v>807</v>
      </c>
      <c r="BC112">
        <v>10172.299999999999</v>
      </c>
      <c r="BD112">
        <v>1976.3073076923099</v>
      </c>
      <c r="BE112">
        <v>3080.83</v>
      </c>
      <c r="BF112">
        <f t="shared" si="81"/>
        <v>0.35851465102186431</v>
      </c>
      <c r="BG112">
        <v>0.5</v>
      </c>
      <c r="BH112">
        <f t="shared" si="82"/>
        <v>336.59089172615859</v>
      </c>
      <c r="BI112">
        <f t="shared" si="83"/>
        <v>10.534725352597199</v>
      </c>
      <c r="BJ112">
        <f t="shared" si="84"/>
        <v>60.33638304217093</v>
      </c>
      <c r="BK112">
        <f t="shared" si="85"/>
        <v>3.5793688546539526E-2</v>
      </c>
      <c r="BL112">
        <f t="shared" si="86"/>
        <v>0.85099145360178918</v>
      </c>
      <c r="BM112">
        <f t="shared" si="87"/>
        <v>993.15196390193307</v>
      </c>
      <c r="BN112" t="s">
        <v>430</v>
      </c>
      <c r="BO112">
        <v>0</v>
      </c>
      <c r="BP112">
        <f t="shared" si="88"/>
        <v>993.15196390193307</v>
      </c>
      <c r="BQ112">
        <f t="shared" si="89"/>
        <v>0.67763493477344316</v>
      </c>
      <c r="BR112">
        <f t="shared" si="90"/>
        <v>0.52906754452045501</v>
      </c>
      <c r="BS112">
        <f t="shared" si="91"/>
        <v>0.55670336458492187</v>
      </c>
      <c r="BT112">
        <f t="shared" si="92"/>
        <v>0.57681178690880885</v>
      </c>
      <c r="BU112">
        <f t="shared" si="93"/>
        <v>0.57790846689837638</v>
      </c>
      <c r="BV112">
        <f t="shared" si="94"/>
        <v>0.26587184535122377</v>
      </c>
      <c r="BW112">
        <f t="shared" si="95"/>
        <v>0.73412815464877623</v>
      </c>
      <c r="DF112">
        <f t="shared" si="96"/>
        <v>400.004866666667</v>
      </c>
      <c r="DG112">
        <f t="shared" si="97"/>
        <v>336.59089172615859</v>
      </c>
      <c r="DH112">
        <f t="shared" si="98"/>
        <v>0.84146699146699966</v>
      </c>
      <c r="DI112">
        <f t="shared" si="99"/>
        <v>0.19293398293399927</v>
      </c>
      <c r="DJ112">
        <v>1559781257</v>
      </c>
      <c r="DK112">
        <v>394.5856</v>
      </c>
      <c r="DL112">
        <v>408.27493333333302</v>
      </c>
      <c r="DM112">
        <v>17.384453333333301</v>
      </c>
      <c r="DN112">
        <v>14.9210666666667</v>
      </c>
      <c r="DO112">
        <v>393.3886</v>
      </c>
      <c r="DP112">
        <v>17.326453333333301</v>
      </c>
      <c r="DQ112">
        <v>500.26446666666698</v>
      </c>
      <c r="DR112">
        <v>100.5796</v>
      </c>
      <c r="DS112">
        <v>9.9957000000000004E-2</v>
      </c>
      <c r="DT112">
        <v>23.526673333333299</v>
      </c>
      <c r="DU112">
        <v>22.411899999999999</v>
      </c>
      <c r="DV112">
        <v>999.9</v>
      </c>
      <c r="DW112">
        <v>0</v>
      </c>
      <c r="DX112">
        <v>0</v>
      </c>
      <c r="DY112">
        <v>10001.59</v>
      </c>
      <c r="DZ112">
        <v>0</v>
      </c>
      <c r="EA112">
        <v>2.3203399999999998</v>
      </c>
      <c r="EB112">
        <v>-13.742566666666701</v>
      </c>
      <c r="EC112">
        <v>401.51306666666699</v>
      </c>
      <c r="ED112">
        <v>414.45906666666701</v>
      </c>
      <c r="EE112">
        <v>2.4647139999999998</v>
      </c>
      <c r="EF112">
        <v>408.27493333333302</v>
      </c>
      <c r="EG112">
        <v>14.9210666666667</v>
      </c>
      <c r="EH112">
        <v>1.74865466666667</v>
      </c>
      <c r="EI112">
        <v>1.50075466666667</v>
      </c>
      <c r="EJ112">
        <v>15.33522</v>
      </c>
      <c r="EK112">
        <v>12.975853333333299</v>
      </c>
      <c r="EL112">
        <v>400.004866666667</v>
      </c>
      <c r="EM112">
        <v>0.95003559999999998</v>
      </c>
      <c r="EN112">
        <v>4.9964186666666702E-2</v>
      </c>
      <c r="EO112">
        <v>0</v>
      </c>
      <c r="EP112">
        <v>1976.3433333333301</v>
      </c>
      <c r="EQ112">
        <v>8.4936600000000002</v>
      </c>
      <c r="ER112">
        <v>4471.07866666667</v>
      </c>
      <c r="ES112">
        <v>3645.7593333333298</v>
      </c>
      <c r="ET112">
        <v>39.061999999999998</v>
      </c>
      <c r="EU112">
        <v>42.0124</v>
      </c>
      <c r="EV112">
        <v>40.745800000000003</v>
      </c>
      <c r="EW112">
        <v>42</v>
      </c>
      <c r="EX112">
        <v>41.574599999999997</v>
      </c>
      <c r="EY112">
        <v>371.94866666666701</v>
      </c>
      <c r="EZ112">
        <v>19.559999999999999</v>
      </c>
      <c r="FA112">
        <v>0</v>
      </c>
      <c r="FB112">
        <v>299.59999990463302</v>
      </c>
      <c r="FC112">
        <v>0</v>
      </c>
      <c r="FD112">
        <v>1976.3073076923099</v>
      </c>
      <c r="FE112">
        <v>-0.15692307489267401</v>
      </c>
      <c r="FF112">
        <v>4.7258119308823403</v>
      </c>
      <c r="FG112">
        <v>4471.0219230769198</v>
      </c>
      <c r="FH112">
        <v>15</v>
      </c>
      <c r="FI112">
        <v>1559781289</v>
      </c>
      <c r="FJ112" t="s">
        <v>808</v>
      </c>
      <c r="FK112">
        <v>1559781285</v>
      </c>
      <c r="FL112">
        <v>1559781289</v>
      </c>
      <c r="FM112">
        <v>95</v>
      </c>
      <c r="FN112">
        <v>5.2999999999999999E-2</v>
      </c>
      <c r="FO112">
        <v>-1E-3</v>
      </c>
      <c r="FP112">
        <v>1.1970000000000001</v>
      </c>
      <c r="FQ112">
        <v>5.8000000000000003E-2</v>
      </c>
      <c r="FR112">
        <v>408</v>
      </c>
      <c r="FS112">
        <v>15</v>
      </c>
      <c r="FT112">
        <v>0.13</v>
      </c>
      <c r="FU112">
        <v>0.03</v>
      </c>
      <c r="FV112">
        <v>-13.736755</v>
      </c>
      <c r="FW112">
        <v>-0.15917142857143399</v>
      </c>
      <c r="FX112">
        <v>3.0545465702784699E-2</v>
      </c>
      <c r="FY112">
        <v>1</v>
      </c>
      <c r="FZ112">
        <v>394.53105477428198</v>
      </c>
      <c r="GA112">
        <v>-0.30042887199808899</v>
      </c>
      <c r="GB112">
        <v>3.76271248629629E-2</v>
      </c>
      <c r="GC112">
        <v>1</v>
      </c>
      <c r="GD112">
        <v>2.4635910000000001</v>
      </c>
      <c r="GE112">
        <v>3.0229172932330201E-2</v>
      </c>
      <c r="GF112">
        <v>3.5407271851979599E-3</v>
      </c>
      <c r="GG112">
        <v>1</v>
      </c>
      <c r="GH112">
        <v>3</v>
      </c>
      <c r="GI112">
        <v>3</v>
      </c>
      <c r="GJ112" t="s">
        <v>432</v>
      </c>
      <c r="GK112">
        <v>2.9670899999999998</v>
      </c>
      <c r="GL112">
        <v>2.8429600000000002</v>
      </c>
      <c r="GM112">
        <v>9.7184400000000004E-2</v>
      </c>
      <c r="GN112">
        <v>9.94279E-2</v>
      </c>
      <c r="GO112">
        <v>9.0892299999999995E-2</v>
      </c>
      <c r="GP112">
        <v>8.0967499999999998E-2</v>
      </c>
      <c r="GQ112">
        <v>31388.400000000001</v>
      </c>
      <c r="GR112">
        <v>27019.4</v>
      </c>
      <c r="GS112">
        <v>31966</v>
      </c>
      <c r="GT112">
        <v>28509.8</v>
      </c>
      <c r="GU112">
        <v>43954.8</v>
      </c>
      <c r="GV112">
        <v>40044.1</v>
      </c>
      <c r="GW112">
        <v>49774.400000000001</v>
      </c>
      <c r="GX112">
        <v>44883</v>
      </c>
      <c r="GY112">
        <v>1.98752</v>
      </c>
      <c r="GZ112">
        <v>1.9898499999999999</v>
      </c>
      <c r="HA112">
        <v>5.6631899999999999E-2</v>
      </c>
      <c r="HB112">
        <v>0</v>
      </c>
      <c r="HC112">
        <v>21.477900000000002</v>
      </c>
      <c r="HD112">
        <v>999.9</v>
      </c>
      <c r="HE112">
        <v>53.918999999999997</v>
      </c>
      <c r="HF112">
        <v>26.152999999999999</v>
      </c>
      <c r="HG112">
        <v>18.253499999999999</v>
      </c>
      <c r="HH112">
        <v>63.090600000000002</v>
      </c>
      <c r="HI112">
        <v>32.868600000000001</v>
      </c>
      <c r="HJ112">
        <v>1</v>
      </c>
      <c r="HK112">
        <v>-1.03532E-2</v>
      </c>
      <c r="HL112">
        <v>0.66211299999999995</v>
      </c>
      <c r="HM112">
        <v>20.293500000000002</v>
      </c>
      <c r="HN112">
        <v>5.2352600000000002</v>
      </c>
      <c r="HO112">
        <v>12.0579</v>
      </c>
      <c r="HP112">
        <v>4.9837499999999997</v>
      </c>
      <c r="HQ112">
        <v>3.2869999999999999</v>
      </c>
      <c r="HR112">
        <v>9999</v>
      </c>
      <c r="HS112">
        <v>9999</v>
      </c>
      <c r="HT112">
        <v>999.9</v>
      </c>
      <c r="HU112">
        <v>9999</v>
      </c>
      <c r="HV112">
        <v>1.8730800000000001</v>
      </c>
      <c r="HW112">
        <v>1.8791599999999999</v>
      </c>
      <c r="HX112">
        <v>1.8714900000000001</v>
      </c>
      <c r="HY112">
        <v>1.87103</v>
      </c>
      <c r="HZ112">
        <v>1.8710500000000001</v>
      </c>
      <c r="IA112">
        <v>1.87225</v>
      </c>
      <c r="IB112">
        <v>1.8741000000000001</v>
      </c>
      <c r="IC112">
        <v>1.87531</v>
      </c>
      <c r="ID112">
        <v>5</v>
      </c>
      <c r="IE112">
        <v>0</v>
      </c>
      <c r="IF112">
        <v>0</v>
      </c>
      <c r="IG112">
        <v>0</v>
      </c>
      <c r="IH112" t="s">
        <v>433</v>
      </c>
      <c r="II112" t="s">
        <v>434</v>
      </c>
      <c r="IJ112" t="s">
        <v>435</v>
      </c>
      <c r="IK112" t="s">
        <v>435</v>
      </c>
      <c r="IL112" t="s">
        <v>435</v>
      </c>
      <c r="IM112" t="s">
        <v>435</v>
      </c>
      <c r="IN112">
        <v>0</v>
      </c>
      <c r="IO112">
        <v>100</v>
      </c>
      <c r="IP112">
        <v>100</v>
      </c>
      <c r="IQ112">
        <v>1.1970000000000001</v>
      </c>
      <c r="IR112">
        <v>5.8000000000000003E-2</v>
      </c>
      <c r="IS112">
        <v>1.1437999999999999</v>
      </c>
      <c r="IT112">
        <v>0</v>
      </c>
      <c r="IU112">
        <v>0</v>
      </c>
      <c r="IV112">
        <v>0</v>
      </c>
      <c r="IW112">
        <v>5.9320000000001399E-2</v>
      </c>
      <c r="IX112">
        <v>0</v>
      </c>
      <c r="IY112">
        <v>0</v>
      </c>
      <c r="IZ112">
        <v>0</v>
      </c>
      <c r="JA112">
        <v>-1</v>
      </c>
      <c r="JB112">
        <v>-1</v>
      </c>
      <c r="JC112">
        <v>-1</v>
      </c>
      <c r="JD112">
        <v>-1</v>
      </c>
      <c r="JE112">
        <v>4.5</v>
      </c>
      <c r="JF112">
        <v>4.5999999999999996</v>
      </c>
      <c r="JG112">
        <v>0.159912</v>
      </c>
      <c r="JH112">
        <v>4.99878</v>
      </c>
      <c r="JI112">
        <v>1.39893</v>
      </c>
      <c r="JJ112">
        <v>2.2680699999999998</v>
      </c>
      <c r="JK112">
        <v>1.5490699999999999</v>
      </c>
      <c r="JL112">
        <v>2.18994</v>
      </c>
      <c r="JM112">
        <v>30.436900000000001</v>
      </c>
      <c r="JN112">
        <v>24.2364</v>
      </c>
      <c r="JO112">
        <v>2</v>
      </c>
      <c r="JP112">
        <v>481.78899999999999</v>
      </c>
      <c r="JQ112">
        <v>514.95100000000002</v>
      </c>
      <c r="JR112">
        <v>22.0001</v>
      </c>
      <c r="JS112">
        <v>26.943000000000001</v>
      </c>
      <c r="JT112">
        <v>30.0001</v>
      </c>
      <c r="JU112">
        <v>27.241900000000001</v>
      </c>
      <c r="JV112">
        <v>27.249300000000002</v>
      </c>
      <c r="JW112">
        <v>-1</v>
      </c>
      <c r="JX112">
        <v>28.147600000000001</v>
      </c>
      <c r="JY112">
        <v>61.144599999999997</v>
      </c>
      <c r="JZ112">
        <v>22</v>
      </c>
      <c r="KA112">
        <v>400</v>
      </c>
      <c r="KB112">
        <v>14.914199999999999</v>
      </c>
      <c r="KC112">
        <v>102.22499999999999</v>
      </c>
      <c r="KD112">
        <v>103.075</v>
      </c>
    </row>
    <row r="113" spans="1:290" x14ac:dyDescent="0.35">
      <c r="A113">
        <v>95</v>
      </c>
      <c r="B113">
        <v>1559781565</v>
      </c>
      <c r="C113">
        <v>30602</v>
      </c>
      <c r="D113" t="s">
        <v>809</v>
      </c>
      <c r="E113" t="s">
        <v>810</v>
      </c>
      <c r="F113">
        <v>15</v>
      </c>
      <c r="G113">
        <v>1559781557</v>
      </c>
      <c r="H113">
        <f t="shared" si="50"/>
        <v>2.0761086417359987E-3</v>
      </c>
      <c r="I113">
        <f t="shared" si="51"/>
        <v>2.0761086417359986</v>
      </c>
      <c r="J113">
        <f t="shared" si="52"/>
        <v>10.494559151741324</v>
      </c>
      <c r="K113">
        <f t="shared" si="53"/>
        <v>394.83473333333302</v>
      </c>
      <c r="L113">
        <f t="shared" si="54"/>
        <v>294.90698345231414</v>
      </c>
      <c r="M113">
        <f t="shared" si="55"/>
        <v>29.691403385598164</v>
      </c>
      <c r="N113">
        <f t="shared" si="56"/>
        <v>39.75218626838889</v>
      </c>
      <c r="O113">
        <f t="shared" si="57"/>
        <v>0.18485345972127781</v>
      </c>
      <c r="P113">
        <f t="shared" si="58"/>
        <v>2.9406371380895986</v>
      </c>
      <c r="Q113">
        <f t="shared" si="59"/>
        <v>0.17863201905971332</v>
      </c>
      <c r="R113">
        <f t="shared" si="60"/>
        <v>0.1121865401200533</v>
      </c>
      <c r="S113">
        <f t="shared" si="61"/>
        <v>77.179472118499021</v>
      </c>
      <c r="T113">
        <f t="shared" si="62"/>
        <v>23.424934853905977</v>
      </c>
      <c r="U113">
        <f t="shared" si="63"/>
        <v>23.424934853905977</v>
      </c>
      <c r="V113">
        <f t="shared" si="64"/>
        <v>2.8930648552177525</v>
      </c>
      <c r="W113">
        <f t="shared" si="65"/>
        <v>60.178207474807223</v>
      </c>
      <c r="X113">
        <f t="shared" si="66"/>
        <v>1.7499095337311357</v>
      </c>
      <c r="Y113">
        <f t="shared" si="67"/>
        <v>2.9078791262829009</v>
      </c>
      <c r="Z113">
        <f t="shared" si="68"/>
        <v>1.1431553214866168</v>
      </c>
      <c r="AA113">
        <f t="shared" si="69"/>
        <v>-91.556391100557548</v>
      </c>
      <c r="AB113">
        <f t="shared" si="70"/>
        <v>13.42561293588901</v>
      </c>
      <c r="AC113">
        <f t="shared" si="71"/>
        <v>0.95089857463412053</v>
      </c>
      <c r="AD113">
        <f t="shared" si="72"/>
        <v>-4.0747153539300029E-4</v>
      </c>
      <c r="AE113">
        <f t="shared" si="73"/>
        <v>10.546113691770142</v>
      </c>
      <c r="AF113">
        <f t="shared" si="74"/>
        <v>2.0794703634562963</v>
      </c>
      <c r="AG113">
        <f t="shared" si="75"/>
        <v>10.494559151741324</v>
      </c>
      <c r="AH113">
        <v>414.66446221367499</v>
      </c>
      <c r="AI113">
        <v>401.838212121212</v>
      </c>
      <c r="AJ113">
        <v>8.9007847568368607E-3</v>
      </c>
      <c r="AK113">
        <v>67.049987550614901</v>
      </c>
      <c r="AL113">
        <f t="shared" si="76"/>
        <v>2.0761086417359986</v>
      </c>
      <c r="AM113">
        <v>14.9288753105275</v>
      </c>
      <c r="AN113">
        <v>17.375670303030301</v>
      </c>
      <c r="AO113">
        <v>-6.9253304392384402E-6</v>
      </c>
      <c r="AP113">
        <v>78.053105826411198</v>
      </c>
      <c r="AQ113">
        <v>11</v>
      </c>
      <c r="AR113">
        <v>2</v>
      </c>
      <c r="AS113">
        <f t="shared" si="77"/>
        <v>1</v>
      </c>
      <c r="AT113">
        <f t="shared" si="78"/>
        <v>0</v>
      </c>
      <c r="AU113">
        <f t="shared" si="79"/>
        <v>53837.330474039853</v>
      </c>
      <c r="AV113" t="s">
        <v>475</v>
      </c>
      <c r="AW113">
        <v>10180.799999999999</v>
      </c>
      <c r="AX113">
        <v>1165.95461538462</v>
      </c>
      <c r="AY113">
        <v>5702.59</v>
      </c>
      <c r="AZ113">
        <f t="shared" si="80"/>
        <v>0.79553946270297882</v>
      </c>
      <c r="BA113">
        <v>-1.5131041934509299</v>
      </c>
      <c r="BB113" t="s">
        <v>811</v>
      </c>
      <c r="BC113">
        <v>10173.4</v>
      </c>
      <c r="BD113">
        <v>1977.5927999999999</v>
      </c>
      <c r="BE113">
        <v>3069.1</v>
      </c>
      <c r="BF113">
        <f t="shared" si="81"/>
        <v>0.3556440650353524</v>
      </c>
      <c r="BG113">
        <v>0.5</v>
      </c>
      <c r="BH113">
        <f t="shared" si="82"/>
        <v>336.61273172591638</v>
      </c>
      <c r="BI113">
        <f t="shared" si="83"/>
        <v>10.494559151741324</v>
      </c>
      <c r="BJ113">
        <f t="shared" si="84"/>
        <v>59.857160126829719</v>
      </c>
      <c r="BK113">
        <f t="shared" si="85"/>
        <v>3.5672041528629336E-2</v>
      </c>
      <c r="BL113">
        <f t="shared" si="86"/>
        <v>0.85806588250627225</v>
      </c>
      <c r="BM113">
        <f t="shared" si="87"/>
        <v>991.92983814148567</v>
      </c>
      <c r="BN113" t="s">
        <v>430</v>
      </c>
      <c r="BO113">
        <v>0</v>
      </c>
      <c r="BP113">
        <f t="shared" si="88"/>
        <v>991.92983814148567</v>
      </c>
      <c r="BQ113">
        <f t="shared" si="89"/>
        <v>0.67680106932277029</v>
      </c>
      <c r="BR113">
        <f t="shared" si="90"/>
        <v>0.52547798925793909</v>
      </c>
      <c r="BS113">
        <f t="shared" si="91"/>
        <v>0.55904903124257632</v>
      </c>
      <c r="BT113">
        <f t="shared" si="92"/>
        <v>0.5735280177875588</v>
      </c>
      <c r="BU113">
        <f t="shared" si="93"/>
        <v>0.58049408355158572</v>
      </c>
      <c r="BV113">
        <f t="shared" si="94"/>
        <v>0.26357159918439271</v>
      </c>
      <c r="BW113">
        <f t="shared" si="95"/>
        <v>0.73642840081560723</v>
      </c>
      <c r="DF113">
        <f t="shared" si="96"/>
        <v>400.03086666666701</v>
      </c>
      <c r="DG113">
        <f t="shared" si="97"/>
        <v>336.61273172591638</v>
      </c>
      <c r="DH113">
        <f t="shared" si="98"/>
        <v>0.84146689611930636</v>
      </c>
      <c r="DI113">
        <f t="shared" si="99"/>
        <v>0.19293379223861298</v>
      </c>
      <c r="DJ113">
        <v>1559781557</v>
      </c>
      <c r="DK113">
        <v>394.83473333333302</v>
      </c>
      <c r="DL113">
        <v>408.46813333333301</v>
      </c>
      <c r="DM113">
        <v>17.3808066666667</v>
      </c>
      <c r="DN113">
        <v>14.930106666666701</v>
      </c>
      <c r="DO113">
        <v>393.66073333333298</v>
      </c>
      <c r="DP113">
        <v>17.320806666666702</v>
      </c>
      <c r="DQ113">
        <v>500.2638</v>
      </c>
      <c r="DR113">
        <v>100.5806</v>
      </c>
      <c r="DS113">
        <v>9.9970660000000003E-2</v>
      </c>
      <c r="DT113">
        <v>23.509620000000002</v>
      </c>
      <c r="DU113">
        <v>22.362839999999998</v>
      </c>
      <c r="DV113">
        <v>999.9</v>
      </c>
      <c r="DW113">
        <v>0</v>
      </c>
      <c r="DX113">
        <v>0</v>
      </c>
      <c r="DY113">
        <v>10005.25</v>
      </c>
      <c r="DZ113">
        <v>0</v>
      </c>
      <c r="EA113">
        <v>2.444842</v>
      </c>
      <c r="EB113">
        <v>-13.61084</v>
      </c>
      <c r="EC113">
        <v>401.840933333333</v>
      </c>
      <c r="ED113">
        <v>414.65913333333299</v>
      </c>
      <c r="EE113">
        <v>2.4487226666666699</v>
      </c>
      <c r="EF113">
        <v>408.46813333333301</v>
      </c>
      <c r="EG113">
        <v>14.930106666666701</v>
      </c>
      <c r="EH113">
        <v>1.747976</v>
      </c>
      <c r="EI113">
        <v>1.50168066666667</v>
      </c>
      <c r="EJ113">
        <v>15.3291533333333</v>
      </c>
      <c r="EK113">
        <v>12.985293333333299</v>
      </c>
      <c r="EL113">
        <v>400.03086666666701</v>
      </c>
      <c r="EM113">
        <v>0.95003773333333297</v>
      </c>
      <c r="EN113">
        <v>4.9962033333333301E-2</v>
      </c>
      <c r="EO113">
        <v>0</v>
      </c>
      <c r="EP113">
        <v>1977.62466666667</v>
      </c>
      <c r="EQ113">
        <v>8.4936600000000002</v>
      </c>
      <c r="ER113">
        <v>4479.0659999999998</v>
      </c>
      <c r="ES113">
        <v>3646.00066666667</v>
      </c>
      <c r="ET113">
        <v>39.061999999999998</v>
      </c>
      <c r="EU113">
        <v>42.061999999999998</v>
      </c>
      <c r="EV113">
        <v>40.75</v>
      </c>
      <c r="EW113">
        <v>42</v>
      </c>
      <c r="EX113">
        <v>41.599800000000002</v>
      </c>
      <c r="EY113">
        <v>371.97466666666702</v>
      </c>
      <c r="EZ113">
        <v>19.559999999999999</v>
      </c>
      <c r="FA113">
        <v>0</v>
      </c>
      <c r="FB113">
        <v>299</v>
      </c>
      <c r="FC113">
        <v>0</v>
      </c>
      <c r="FD113">
        <v>1977.5927999999999</v>
      </c>
      <c r="FE113">
        <v>-2.5392307839627102</v>
      </c>
      <c r="FF113">
        <v>0.40384619824492701</v>
      </c>
      <c r="FG113">
        <v>4478.6351999999997</v>
      </c>
      <c r="FH113">
        <v>15</v>
      </c>
      <c r="FI113">
        <v>1559781592</v>
      </c>
      <c r="FJ113" t="s">
        <v>812</v>
      </c>
      <c r="FK113">
        <v>1559781590</v>
      </c>
      <c r="FL113">
        <v>1559781592</v>
      </c>
      <c r="FM113">
        <v>96</v>
      </c>
      <c r="FN113">
        <v>-2.3E-2</v>
      </c>
      <c r="FO113">
        <v>2E-3</v>
      </c>
      <c r="FP113">
        <v>1.1739999999999999</v>
      </c>
      <c r="FQ113">
        <v>0.06</v>
      </c>
      <c r="FR113">
        <v>409</v>
      </c>
      <c r="FS113">
        <v>15</v>
      </c>
      <c r="FT113">
        <v>0.18</v>
      </c>
      <c r="FU113">
        <v>0.03</v>
      </c>
      <c r="FV113">
        <v>-13.6069761904762</v>
      </c>
      <c r="FW113">
        <v>-0.147467532467535</v>
      </c>
      <c r="FX113">
        <v>3.3951476645941503E-2</v>
      </c>
      <c r="FY113">
        <v>1</v>
      </c>
      <c r="FZ113">
        <v>394.85717574298502</v>
      </c>
      <c r="GA113">
        <v>-0.19473569190930201</v>
      </c>
      <c r="GB113">
        <v>3.2989124843147997E-2</v>
      </c>
      <c r="GC113">
        <v>1</v>
      </c>
      <c r="GD113">
        <v>2.4474695238095201</v>
      </c>
      <c r="GE113">
        <v>1.47412987012987E-2</v>
      </c>
      <c r="GF113">
        <v>2.3171009723574202E-3</v>
      </c>
      <c r="GG113">
        <v>1</v>
      </c>
      <c r="GH113">
        <v>3</v>
      </c>
      <c r="GI113">
        <v>3</v>
      </c>
      <c r="GJ113" t="s">
        <v>432</v>
      </c>
      <c r="GK113">
        <v>2.9670200000000002</v>
      </c>
      <c r="GL113">
        <v>2.8428399999999998</v>
      </c>
      <c r="GM113">
        <v>9.7225699999999998E-2</v>
      </c>
      <c r="GN113">
        <v>9.9463999999999997E-2</v>
      </c>
      <c r="GO113">
        <v>9.0856500000000007E-2</v>
      </c>
      <c r="GP113">
        <v>8.0986600000000006E-2</v>
      </c>
      <c r="GQ113">
        <v>31383</v>
      </c>
      <c r="GR113">
        <v>27015.9</v>
      </c>
      <c r="GS113">
        <v>31962.3</v>
      </c>
      <c r="GT113">
        <v>28507.599999999999</v>
      </c>
      <c r="GU113">
        <v>43951</v>
      </c>
      <c r="GV113">
        <v>40040.1</v>
      </c>
      <c r="GW113">
        <v>49767.9</v>
      </c>
      <c r="GX113">
        <v>44879.4</v>
      </c>
      <c r="GY113">
        <v>1.9869699999999999</v>
      </c>
      <c r="GZ113">
        <v>1.9894799999999999</v>
      </c>
      <c r="HA113">
        <v>5.7928300000000002E-2</v>
      </c>
      <c r="HB113">
        <v>0</v>
      </c>
      <c r="HC113">
        <v>21.406199999999998</v>
      </c>
      <c r="HD113">
        <v>999.9</v>
      </c>
      <c r="HE113">
        <v>53.820999999999998</v>
      </c>
      <c r="HF113">
        <v>26.163</v>
      </c>
      <c r="HG113">
        <v>18.229399999999998</v>
      </c>
      <c r="HH113">
        <v>62.850700000000003</v>
      </c>
      <c r="HI113">
        <v>32.880600000000001</v>
      </c>
      <c r="HJ113">
        <v>1</v>
      </c>
      <c r="HK113">
        <v>-6.7581300000000002E-3</v>
      </c>
      <c r="HL113">
        <v>0.66944700000000001</v>
      </c>
      <c r="HM113">
        <v>20.293600000000001</v>
      </c>
      <c r="HN113">
        <v>5.2355600000000004</v>
      </c>
      <c r="HO113">
        <v>12.0579</v>
      </c>
      <c r="HP113">
        <v>4.9839500000000001</v>
      </c>
      <c r="HQ113">
        <v>3.28695</v>
      </c>
      <c r="HR113">
        <v>9999</v>
      </c>
      <c r="HS113">
        <v>9999</v>
      </c>
      <c r="HT113">
        <v>999.9</v>
      </c>
      <c r="HU113">
        <v>9999</v>
      </c>
      <c r="HV113">
        <v>1.87317</v>
      </c>
      <c r="HW113">
        <v>1.8792500000000001</v>
      </c>
      <c r="HX113">
        <v>1.87151</v>
      </c>
      <c r="HY113">
        <v>1.8710599999999999</v>
      </c>
      <c r="HZ113">
        <v>1.8711199999999999</v>
      </c>
      <c r="IA113">
        <v>1.87225</v>
      </c>
      <c r="IB113">
        <v>1.87422</v>
      </c>
      <c r="IC113">
        <v>1.8754</v>
      </c>
      <c r="ID113">
        <v>5</v>
      </c>
      <c r="IE113">
        <v>0</v>
      </c>
      <c r="IF113">
        <v>0</v>
      </c>
      <c r="IG113">
        <v>0</v>
      </c>
      <c r="IH113" t="s">
        <v>433</v>
      </c>
      <c r="II113" t="s">
        <v>434</v>
      </c>
      <c r="IJ113" t="s">
        <v>435</v>
      </c>
      <c r="IK113" t="s">
        <v>435</v>
      </c>
      <c r="IL113" t="s">
        <v>435</v>
      </c>
      <c r="IM113" t="s">
        <v>435</v>
      </c>
      <c r="IN113">
        <v>0</v>
      </c>
      <c r="IO113">
        <v>100</v>
      </c>
      <c r="IP113">
        <v>100</v>
      </c>
      <c r="IQ113">
        <v>1.1739999999999999</v>
      </c>
      <c r="IR113">
        <v>0.06</v>
      </c>
      <c r="IS113">
        <v>1.1965999999999299</v>
      </c>
      <c r="IT113">
        <v>0</v>
      </c>
      <c r="IU113">
        <v>0</v>
      </c>
      <c r="IV113">
        <v>0</v>
      </c>
      <c r="IW113">
        <v>5.8060000000001097E-2</v>
      </c>
      <c r="IX113">
        <v>0</v>
      </c>
      <c r="IY113">
        <v>0</v>
      </c>
      <c r="IZ113">
        <v>0</v>
      </c>
      <c r="JA113">
        <v>-1</v>
      </c>
      <c r="JB113">
        <v>-1</v>
      </c>
      <c r="JC113">
        <v>-1</v>
      </c>
      <c r="JD113">
        <v>-1</v>
      </c>
      <c r="JE113">
        <v>4.7</v>
      </c>
      <c r="JF113">
        <v>4.5999999999999996</v>
      </c>
      <c r="JG113">
        <v>0.159912</v>
      </c>
      <c r="JH113">
        <v>4.99878</v>
      </c>
      <c r="JI113">
        <v>1.39893</v>
      </c>
      <c r="JJ113">
        <v>2.2680699999999998</v>
      </c>
      <c r="JK113">
        <v>1.5490699999999999</v>
      </c>
      <c r="JL113">
        <v>2.2924799999999999</v>
      </c>
      <c r="JM113">
        <v>30.458400000000001</v>
      </c>
      <c r="JN113">
        <v>24.253900000000002</v>
      </c>
      <c r="JO113">
        <v>2</v>
      </c>
      <c r="JP113">
        <v>481.82900000000001</v>
      </c>
      <c r="JQ113">
        <v>515.13099999999997</v>
      </c>
      <c r="JR113">
        <v>21.999700000000001</v>
      </c>
      <c r="JS113">
        <v>26.979500000000002</v>
      </c>
      <c r="JT113">
        <v>30</v>
      </c>
      <c r="JU113">
        <v>27.285699999999999</v>
      </c>
      <c r="JV113">
        <v>27.295400000000001</v>
      </c>
      <c r="JW113">
        <v>-1</v>
      </c>
      <c r="JX113">
        <v>27.941199999999998</v>
      </c>
      <c r="JY113">
        <v>60.957599999999999</v>
      </c>
      <c r="JZ113">
        <v>22</v>
      </c>
      <c r="KA113">
        <v>400</v>
      </c>
      <c r="KB113">
        <v>14.924099999999999</v>
      </c>
      <c r="KC113">
        <v>102.212</v>
      </c>
      <c r="KD113">
        <v>103.06699999999999</v>
      </c>
    </row>
    <row r="114" spans="1:290" x14ac:dyDescent="0.35">
      <c r="A114">
        <v>96</v>
      </c>
      <c r="B114">
        <v>1559781865</v>
      </c>
      <c r="C114">
        <v>30902</v>
      </c>
      <c r="D114" t="s">
        <v>813</v>
      </c>
      <c r="E114" t="s">
        <v>814</v>
      </c>
      <c r="F114">
        <v>15</v>
      </c>
      <c r="G114">
        <v>1559781856.5</v>
      </c>
      <c r="H114">
        <f t="shared" si="50"/>
        <v>2.067370553414132E-3</v>
      </c>
      <c r="I114">
        <f t="shared" si="51"/>
        <v>2.0673705534141322</v>
      </c>
      <c r="J114">
        <f t="shared" si="52"/>
        <v>10.418848164274731</v>
      </c>
      <c r="K114">
        <f t="shared" si="53"/>
        <v>394.98981250000003</v>
      </c>
      <c r="L114">
        <f t="shared" si="54"/>
        <v>294.93661864776209</v>
      </c>
      <c r="M114">
        <f t="shared" si="55"/>
        <v>29.694480711571188</v>
      </c>
      <c r="N114">
        <f t="shared" si="56"/>
        <v>39.767925130233294</v>
      </c>
      <c r="O114">
        <f t="shared" si="57"/>
        <v>0.18328617949381762</v>
      </c>
      <c r="P114">
        <f t="shared" si="58"/>
        <v>2.939101528363274</v>
      </c>
      <c r="Q114">
        <f t="shared" si="59"/>
        <v>0.17716482803154823</v>
      </c>
      <c r="R114">
        <f t="shared" si="60"/>
        <v>0.11126096558799889</v>
      </c>
      <c r="S114">
        <f t="shared" si="61"/>
        <v>77.177928998476375</v>
      </c>
      <c r="T114">
        <f t="shared" si="62"/>
        <v>23.433516998158357</v>
      </c>
      <c r="U114">
        <f t="shared" si="63"/>
        <v>23.433516998158357</v>
      </c>
      <c r="V114">
        <f t="shared" si="64"/>
        <v>2.8945631480869327</v>
      </c>
      <c r="W114">
        <f t="shared" si="65"/>
        <v>60.047509283248566</v>
      </c>
      <c r="X114">
        <f t="shared" si="66"/>
        <v>1.7467788002387632</v>
      </c>
      <c r="Y114">
        <f t="shared" si="67"/>
        <v>2.908994596260567</v>
      </c>
      <c r="Z114">
        <f t="shared" si="68"/>
        <v>1.1477843478481695</v>
      </c>
      <c r="AA114">
        <f t="shared" si="69"/>
        <v>-91.171041405563216</v>
      </c>
      <c r="AB114">
        <f t="shared" si="70"/>
        <v>13.066695034488864</v>
      </c>
      <c r="AC114">
        <f t="shared" si="71"/>
        <v>0.92603097444246529</v>
      </c>
      <c r="AD114">
        <f t="shared" si="72"/>
        <v>-3.8639815550745027E-4</v>
      </c>
      <c r="AE114">
        <f t="shared" si="73"/>
        <v>10.437789416067407</v>
      </c>
      <c r="AF114">
        <f t="shared" si="74"/>
        <v>2.0680113685264838</v>
      </c>
      <c r="AG114">
        <f t="shared" si="75"/>
        <v>10.418848164274731</v>
      </c>
      <c r="AH114">
        <v>414.66485866969498</v>
      </c>
      <c r="AI114">
        <v>401.96629090909101</v>
      </c>
      <c r="AJ114">
        <v>2.4688605871281302E-3</v>
      </c>
      <c r="AK114">
        <v>67.050315700835597</v>
      </c>
      <c r="AL114">
        <f t="shared" si="76"/>
        <v>2.0673705534141322</v>
      </c>
      <c r="AM114">
        <v>14.912580489820501</v>
      </c>
      <c r="AN114">
        <v>17.349096969697001</v>
      </c>
      <c r="AO114">
        <v>-3.19429507062838E-6</v>
      </c>
      <c r="AP114">
        <v>78.055942030223704</v>
      </c>
      <c r="AQ114">
        <v>10</v>
      </c>
      <c r="AR114">
        <v>2</v>
      </c>
      <c r="AS114">
        <f t="shared" si="77"/>
        <v>1</v>
      </c>
      <c r="AT114">
        <f t="shared" si="78"/>
        <v>0</v>
      </c>
      <c r="AU114">
        <f t="shared" si="79"/>
        <v>53791.084521805358</v>
      </c>
      <c r="AV114" t="s">
        <v>475</v>
      </c>
      <c r="AW114">
        <v>10180.799999999999</v>
      </c>
      <c r="AX114">
        <v>1165.95461538462</v>
      </c>
      <c r="AY114">
        <v>5702.59</v>
      </c>
      <c r="AZ114">
        <f t="shared" si="80"/>
        <v>0.79553946270297882</v>
      </c>
      <c r="BA114">
        <v>-1.5131041934509299</v>
      </c>
      <c r="BB114" t="s">
        <v>815</v>
      </c>
      <c r="BC114">
        <v>10172.200000000001</v>
      </c>
      <c r="BD114">
        <v>1980.306</v>
      </c>
      <c r="BE114">
        <v>3065.03</v>
      </c>
      <c r="BF114">
        <f t="shared" si="81"/>
        <v>0.35390322443826006</v>
      </c>
      <c r="BG114">
        <v>0.5</v>
      </c>
      <c r="BH114">
        <f t="shared" si="82"/>
        <v>336.6059132492382</v>
      </c>
      <c r="BI114">
        <f t="shared" si="83"/>
        <v>10.418848164274731</v>
      </c>
      <c r="BJ114">
        <f t="shared" si="84"/>
        <v>59.562959031945319</v>
      </c>
      <c r="BK114">
        <f t="shared" si="85"/>
        <v>3.5447839411218859E-2</v>
      </c>
      <c r="BL114">
        <f t="shared" si="86"/>
        <v>0.86053317585798506</v>
      </c>
      <c r="BM114">
        <f t="shared" si="87"/>
        <v>991.50431400124182</v>
      </c>
      <c r="BN114" t="s">
        <v>430</v>
      </c>
      <c r="BO114">
        <v>0</v>
      </c>
      <c r="BP114">
        <f t="shared" si="88"/>
        <v>991.50431400124182</v>
      </c>
      <c r="BQ114">
        <f t="shared" si="89"/>
        <v>0.67651073105279824</v>
      </c>
      <c r="BR114">
        <f t="shared" si="90"/>
        <v>0.52313024493714888</v>
      </c>
      <c r="BS114">
        <f t="shared" si="91"/>
        <v>0.55986245545029456</v>
      </c>
      <c r="BT114">
        <f t="shared" si="92"/>
        <v>0.57118532986498027</v>
      </c>
      <c r="BU114">
        <f t="shared" si="93"/>
        <v>0.58139122419766931</v>
      </c>
      <c r="BV114">
        <f t="shared" si="94"/>
        <v>0.26192209418125756</v>
      </c>
      <c r="BW114">
        <f t="shared" si="95"/>
        <v>0.73807790581874244</v>
      </c>
      <c r="DF114">
        <f t="shared" si="96"/>
        <v>400.02274999999997</v>
      </c>
      <c r="DG114">
        <f t="shared" si="97"/>
        <v>336.6059132492382</v>
      </c>
      <c r="DH114">
        <f t="shared" si="98"/>
        <v>0.84146692469175366</v>
      </c>
      <c r="DI114">
        <f t="shared" si="99"/>
        <v>0.19293384938350727</v>
      </c>
      <c r="DJ114">
        <v>1559781856.5</v>
      </c>
      <c r="DK114">
        <v>394.98981250000003</v>
      </c>
      <c r="DL114">
        <v>408.48812500000003</v>
      </c>
      <c r="DM114">
        <v>17.349656249999999</v>
      </c>
      <c r="DN114">
        <v>14.91240625</v>
      </c>
      <c r="DO114">
        <v>393.77081249999998</v>
      </c>
      <c r="DP114">
        <v>17.290656250000001</v>
      </c>
      <c r="DQ114">
        <v>500.2684375</v>
      </c>
      <c r="DR114">
        <v>100.58087500000001</v>
      </c>
      <c r="DS114">
        <v>0.10001314375000001</v>
      </c>
      <c r="DT114">
        <v>23.515981249999999</v>
      </c>
      <c r="DU114">
        <v>22.40481875</v>
      </c>
      <c r="DV114">
        <v>999.9</v>
      </c>
      <c r="DW114">
        <v>0</v>
      </c>
      <c r="DX114">
        <v>0</v>
      </c>
      <c r="DY114">
        <v>9996.484375</v>
      </c>
      <c r="DZ114">
        <v>0</v>
      </c>
      <c r="EA114">
        <v>2.3203399999999998</v>
      </c>
      <c r="EB114">
        <v>-13.543775</v>
      </c>
      <c r="EC114">
        <v>401.9176875</v>
      </c>
      <c r="ED114">
        <v>414.671875</v>
      </c>
      <c r="EE114">
        <v>2.4381750000000002</v>
      </c>
      <c r="EF114">
        <v>408.48812500000003</v>
      </c>
      <c r="EG114">
        <v>14.91240625</v>
      </c>
      <c r="EH114">
        <v>1.7451356250000001</v>
      </c>
      <c r="EI114">
        <v>1.4999024999999999</v>
      </c>
      <c r="EJ114">
        <v>15.303856250000001</v>
      </c>
      <c r="EK114">
        <v>12.967168750000001</v>
      </c>
      <c r="EL114">
        <v>400.02274999999997</v>
      </c>
      <c r="EM114">
        <v>0.95003787500000003</v>
      </c>
      <c r="EN114">
        <v>4.9961924999999997E-2</v>
      </c>
      <c r="EO114">
        <v>0</v>
      </c>
      <c r="EP114">
        <v>1980.274375</v>
      </c>
      <c r="EQ114">
        <v>8.4936600000000002</v>
      </c>
      <c r="ER114">
        <v>4482.1400000000003</v>
      </c>
      <c r="ES114">
        <v>3645.9293750000002</v>
      </c>
      <c r="ET114">
        <v>39.061999999999998</v>
      </c>
      <c r="EU114">
        <v>42.061999999999998</v>
      </c>
      <c r="EV114">
        <v>40.753875000000001</v>
      </c>
      <c r="EW114">
        <v>42.007750000000001</v>
      </c>
      <c r="EX114">
        <v>41.609250000000003</v>
      </c>
      <c r="EY114">
        <v>371.96687500000002</v>
      </c>
      <c r="EZ114">
        <v>19.559999999999999</v>
      </c>
      <c r="FA114">
        <v>0</v>
      </c>
      <c r="FB114">
        <v>298.80000019073498</v>
      </c>
      <c r="FC114">
        <v>0</v>
      </c>
      <c r="FD114">
        <v>1980.306</v>
      </c>
      <c r="FE114">
        <v>0.21538461167539899</v>
      </c>
      <c r="FF114">
        <v>3.1823078062642001</v>
      </c>
      <c r="FG114">
        <v>4482.0528000000004</v>
      </c>
      <c r="FH114">
        <v>15</v>
      </c>
      <c r="FI114">
        <v>1559781892</v>
      </c>
      <c r="FJ114" t="s">
        <v>816</v>
      </c>
      <c r="FK114">
        <v>1559781883</v>
      </c>
      <c r="FL114">
        <v>1559781892</v>
      </c>
      <c r="FM114">
        <v>97</v>
      </c>
      <c r="FN114">
        <v>4.5999999999999999E-2</v>
      </c>
      <c r="FO114">
        <v>-1E-3</v>
      </c>
      <c r="FP114">
        <v>1.2190000000000001</v>
      </c>
      <c r="FQ114">
        <v>5.8999999999999997E-2</v>
      </c>
      <c r="FR114">
        <v>409</v>
      </c>
      <c r="FS114">
        <v>15</v>
      </c>
      <c r="FT114">
        <v>0.17</v>
      </c>
      <c r="FU114">
        <v>0.04</v>
      </c>
      <c r="FV114">
        <v>-13.546374999999999</v>
      </c>
      <c r="FW114">
        <v>5.7324812030103103E-2</v>
      </c>
      <c r="FX114">
        <v>2.47841254636916E-2</v>
      </c>
      <c r="FY114">
        <v>1</v>
      </c>
      <c r="FZ114">
        <v>394.93872164688901</v>
      </c>
      <c r="GA114">
        <v>-5.7428975088181899E-2</v>
      </c>
      <c r="GB114">
        <v>2.0259895348999E-2</v>
      </c>
      <c r="GC114">
        <v>1</v>
      </c>
      <c r="GD114">
        <v>2.4385659999999998</v>
      </c>
      <c r="GE114">
        <v>-1.0841503759399599E-2</v>
      </c>
      <c r="GF114">
        <v>2.04518067661512E-3</v>
      </c>
      <c r="GG114">
        <v>1</v>
      </c>
      <c r="GH114">
        <v>3</v>
      </c>
      <c r="GI114">
        <v>3</v>
      </c>
      <c r="GJ114" t="s">
        <v>432</v>
      </c>
      <c r="GK114">
        <v>2.9669400000000001</v>
      </c>
      <c r="GL114">
        <v>2.84287</v>
      </c>
      <c r="GM114">
        <v>9.7237400000000002E-2</v>
      </c>
      <c r="GN114">
        <v>9.9461400000000005E-2</v>
      </c>
      <c r="GO114">
        <v>9.0753899999999998E-2</v>
      </c>
      <c r="GP114">
        <v>8.09222E-2</v>
      </c>
      <c r="GQ114">
        <v>31382.1</v>
      </c>
      <c r="GR114">
        <v>27016.6</v>
      </c>
      <c r="GS114">
        <v>31961.9</v>
      </c>
      <c r="GT114">
        <v>28508.3</v>
      </c>
      <c r="GU114">
        <v>43955.8</v>
      </c>
      <c r="GV114">
        <v>40044</v>
      </c>
      <c r="GW114">
        <v>49767.6</v>
      </c>
      <c r="GX114">
        <v>44880.6</v>
      </c>
      <c r="GY114">
        <v>1.9871000000000001</v>
      </c>
      <c r="GZ114">
        <v>1.98915</v>
      </c>
      <c r="HA114">
        <v>5.8285900000000002E-2</v>
      </c>
      <c r="HB114">
        <v>0</v>
      </c>
      <c r="HC114">
        <v>21.446200000000001</v>
      </c>
      <c r="HD114">
        <v>999.9</v>
      </c>
      <c r="HE114">
        <v>53.735999999999997</v>
      </c>
      <c r="HF114">
        <v>26.183</v>
      </c>
      <c r="HG114">
        <v>18.2224</v>
      </c>
      <c r="HH114">
        <v>62.940800000000003</v>
      </c>
      <c r="HI114">
        <v>32.880600000000001</v>
      </c>
      <c r="HJ114">
        <v>1</v>
      </c>
      <c r="HK114">
        <v>-6.2169699999999996E-3</v>
      </c>
      <c r="HL114">
        <v>0.66023699999999996</v>
      </c>
      <c r="HM114">
        <v>20.293700000000001</v>
      </c>
      <c r="HN114">
        <v>5.2358599999999997</v>
      </c>
      <c r="HO114">
        <v>12.0579</v>
      </c>
      <c r="HP114">
        <v>4.9836499999999999</v>
      </c>
      <c r="HQ114">
        <v>3.2869799999999998</v>
      </c>
      <c r="HR114">
        <v>9999</v>
      </c>
      <c r="HS114">
        <v>9999</v>
      </c>
      <c r="HT114">
        <v>999.9</v>
      </c>
      <c r="HU114">
        <v>9999</v>
      </c>
      <c r="HV114">
        <v>1.8731500000000001</v>
      </c>
      <c r="HW114">
        <v>1.87924</v>
      </c>
      <c r="HX114">
        <v>1.8714900000000001</v>
      </c>
      <c r="HY114">
        <v>1.87107</v>
      </c>
      <c r="HZ114">
        <v>1.8711100000000001</v>
      </c>
      <c r="IA114">
        <v>1.87226</v>
      </c>
      <c r="IB114">
        <v>1.87419</v>
      </c>
      <c r="IC114">
        <v>1.8753500000000001</v>
      </c>
      <c r="ID114">
        <v>5</v>
      </c>
      <c r="IE114">
        <v>0</v>
      </c>
      <c r="IF114">
        <v>0</v>
      </c>
      <c r="IG114">
        <v>0</v>
      </c>
      <c r="IH114" t="s">
        <v>433</v>
      </c>
      <c r="II114" t="s">
        <v>434</v>
      </c>
      <c r="IJ114" t="s">
        <v>435</v>
      </c>
      <c r="IK114" t="s">
        <v>435</v>
      </c>
      <c r="IL114" t="s">
        <v>435</v>
      </c>
      <c r="IM114" t="s">
        <v>435</v>
      </c>
      <c r="IN114">
        <v>0</v>
      </c>
      <c r="IO114">
        <v>100</v>
      </c>
      <c r="IP114">
        <v>100</v>
      </c>
      <c r="IQ114">
        <v>1.2190000000000001</v>
      </c>
      <c r="IR114">
        <v>5.8999999999999997E-2</v>
      </c>
      <c r="IS114">
        <v>1.1735454545455499</v>
      </c>
      <c r="IT114">
        <v>0</v>
      </c>
      <c r="IU114">
        <v>0</v>
      </c>
      <c r="IV114">
        <v>0</v>
      </c>
      <c r="IW114">
        <v>5.99272727272755E-2</v>
      </c>
      <c r="IX114">
        <v>0</v>
      </c>
      <c r="IY114">
        <v>0</v>
      </c>
      <c r="IZ114">
        <v>0</v>
      </c>
      <c r="JA114">
        <v>-1</v>
      </c>
      <c r="JB114">
        <v>-1</v>
      </c>
      <c r="JC114">
        <v>-1</v>
      </c>
      <c r="JD114">
        <v>-1</v>
      </c>
      <c r="JE114">
        <v>4.5999999999999996</v>
      </c>
      <c r="JF114">
        <v>4.5</v>
      </c>
      <c r="JG114">
        <v>0.159912</v>
      </c>
      <c r="JH114">
        <v>4.99878</v>
      </c>
      <c r="JI114">
        <v>1.39893</v>
      </c>
      <c r="JJ114">
        <v>2.2680699999999998</v>
      </c>
      <c r="JK114">
        <v>1.5490699999999999</v>
      </c>
      <c r="JL114">
        <v>2.32422</v>
      </c>
      <c r="JM114">
        <v>30.48</v>
      </c>
      <c r="JN114">
        <v>24.253900000000002</v>
      </c>
      <c r="JO114">
        <v>2</v>
      </c>
      <c r="JP114">
        <v>482.11599999999999</v>
      </c>
      <c r="JQ114">
        <v>515.16099999999994</v>
      </c>
      <c r="JR114">
        <v>21.9999</v>
      </c>
      <c r="JS114">
        <v>26.9955</v>
      </c>
      <c r="JT114">
        <v>30</v>
      </c>
      <c r="JU114">
        <v>27.311199999999999</v>
      </c>
      <c r="JV114">
        <v>27.322399999999998</v>
      </c>
      <c r="JW114">
        <v>-1</v>
      </c>
      <c r="JX114">
        <v>27.809799999999999</v>
      </c>
      <c r="JY114">
        <v>60.791499999999999</v>
      </c>
      <c r="JZ114">
        <v>22</v>
      </c>
      <c r="KA114">
        <v>400</v>
      </c>
      <c r="KB114">
        <v>14.919</v>
      </c>
      <c r="KC114">
        <v>102.211</v>
      </c>
      <c r="KD114">
        <v>103.07</v>
      </c>
    </row>
    <row r="115" spans="1:290" x14ac:dyDescent="0.35">
      <c r="A115">
        <v>97</v>
      </c>
      <c r="B115">
        <v>1559782165</v>
      </c>
      <c r="C115">
        <v>31202</v>
      </c>
      <c r="D115" t="s">
        <v>817</v>
      </c>
      <c r="E115" t="s">
        <v>818</v>
      </c>
      <c r="F115">
        <v>15</v>
      </c>
      <c r="G115">
        <v>1559782156.5</v>
      </c>
      <c r="H115">
        <f t="shared" si="50"/>
        <v>2.0542247196837409E-3</v>
      </c>
      <c r="I115">
        <f t="shared" si="51"/>
        <v>2.0542247196837411</v>
      </c>
      <c r="J115">
        <f t="shared" si="52"/>
        <v>10.386414070598665</v>
      </c>
      <c r="K115">
        <f t="shared" si="53"/>
        <v>395.10662500000001</v>
      </c>
      <c r="L115">
        <f t="shared" si="54"/>
        <v>294.7056253087747</v>
      </c>
      <c r="M115">
        <f t="shared" si="55"/>
        <v>29.67056335045751</v>
      </c>
      <c r="N115">
        <f t="shared" si="56"/>
        <v>39.778800065201587</v>
      </c>
      <c r="O115">
        <f t="shared" si="57"/>
        <v>0.18200557295680855</v>
      </c>
      <c r="P115">
        <f t="shared" si="58"/>
        <v>2.9394940582101374</v>
      </c>
      <c r="Q115">
        <f t="shared" si="59"/>
        <v>0.17596872278796891</v>
      </c>
      <c r="R115">
        <f t="shared" si="60"/>
        <v>0.11050615823530295</v>
      </c>
      <c r="S115">
        <f t="shared" si="61"/>
        <v>77.169046866012124</v>
      </c>
      <c r="T115">
        <f t="shared" si="62"/>
        <v>23.440947456383988</v>
      </c>
      <c r="U115">
        <f t="shared" si="63"/>
        <v>23.440947456383988</v>
      </c>
      <c r="V115">
        <f t="shared" si="64"/>
        <v>2.8958609247561702</v>
      </c>
      <c r="W115">
        <f t="shared" si="65"/>
        <v>60.063171248650292</v>
      </c>
      <c r="X115">
        <f t="shared" si="66"/>
        <v>1.7476617401867709</v>
      </c>
      <c r="Y115">
        <f t="shared" si="67"/>
        <v>2.9097060708829012</v>
      </c>
      <c r="Z115">
        <f t="shared" si="68"/>
        <v>1.1481991845693993</v>
      </c>
      <c r="AA115">
        <f t="shared" si="69"/>
        <v>-90.591310138052975</v>
      </c>
      <c r="AB115">
        <f t="shared" si="70"/>
        <v>12.53371586196592</v>
      </c>
      <c r="AC115">
        <f t="shared" si="71"/>
        <v>0.88819197326238453</v>
      </c>
      <c r="AD115">
        <f t="shared" si="72"/>
        <v>-3.5543681255134629E-4</v>
      </c>
      <c r="AE115">
        <f t="shared" si="73"/>
        <v>10.397427241538361</v>
      </c>
      <c r="AF115">
        <f t="shared" si="74"/>
        <v>2.0555267754382482</v>
      </c>
      <c r="AG115">
        <f t="shared" si="75"/>
        <v>10.386414070598665</v>
      </c>
      <c r="AH115">
        <v>414.74565484412102</v>
      </c>
      <c r="AI115">
        <v>402.10879393939399</v>
      </c>
      <c r="AJ115">
        <v>-1.61549313280048E-3</v>
      </c>
      <c r="AK115">
        <v>67.050937991196406</v>
      </c>
      <c r="AL115">
        <f t="shared" si="76"/>
        <v>2.0542247196837411</v>
      </c>
      <c r="AM115">
        <v>14.935518071037899</v>
      </c>
      <c r="AN115">
        <v>17.356472727272699</v>
      </c>
      <c r="AO115">
        <v>-1.31824034772865E-6</v>
      </c>
      <c r="AP115">
        <v>78.061074790822104</v>
      </c>
      <c r="AQ115">
        <v>10</v>
      </c>
      <c r="AR115">
        <v>2</v>
      </c>
      <c r="AS115">
        <f t="shared" si="77"/>
        <v>1</v>
      </c>
      <c r="AT115">
        <f t="shared" si="78"/>
        <v>0</v>
      </c>
      <c r="AU115">
        <f t="shared" si="79"/>
        <v>53801.826866162977</v>
      </c>
      <c r="AV115" t="s">
        <v>475</v>
      </c>
      <c r="AW115">
        <v>10180.799999999999</v>
      </c>
      <c r="AX115">
        <v>1165.95461538462</v>
      </c>
      <c r="AY115">
        <v>5702.59</v>
      </c>
      <c r="AZ115">
        <f t="shared" si="80"/>
        <v>0.79553946270297882</v>
      </c>
      <c r="BA115">
        <v>-1.5131041934509299</v>
      </c>
      <c r="BB115" t="s">
        <v>819</v>
      </c>
      <c r="BC115">
        <v>10169</v>
      </c>
      <c r="BD115">
        <v>1983.5965384615399</v>
      </c>
      <c r="BE115">
        <v>3056.02</v>
      </c>
      <c r="BF115">
        <f t="shared" si="81"/>
        <v>0.35092161096408403</v>
      </c>
      <c r="BG115">
        <v>0.5</v>
      </c>
      <c r="BH115">
        <f t="shared" si="82"/>
        <v>336.56664343300599</v>
      </c>
      <c r="BI115">
        <f t="shared" si="83"/>
        <v>10.386414070598665</v>
      </c>
      <c r="BJ115">
        <f t="shared" si="84"/>
        <v>59.054254355142461</v>
      </c>
      <c r="BK115">
        <f t="shared" si="85"/>
        <v>3.5355607860225187E-2</v>
      </c>
      <c r="BL115">
        <f t="shared" si="86"/>
        <v>0.86601854699903802</v>
      </c>
      <c r="BM115">
        <f t="shared" si="87"/>
        <v>990.55958101312569</v>
      </c>
      <c r="BN115" t="s">
        <v>430</v>
      </c>
      <c r="BO115">
        <v>0</v>
      </c>
      <c r="BP115">
        <f t="shared" si="88"/>
        <v>990.55958101312569</v>
      </c>
      <c r="BQ115">
        <f t="shared" si="89"/>
        <v>0.67586613274352736</v>
      </c>
      <c r="BR115">
        <f t="shared" si="90"/>
        <v>0.51921762899939417</v>
      </c>
      <c r="BS115">
        <f t="shared" si="91"/>
        <v>0.56166233336181104</v>
      </c>
      <c r="BT115">
        <f t="shared" si="92"/>
        <v>0.56740019169056077</v>
      </c>
      <c r="BU115">
        <f t="shared" si="93"/>
        <v>0.58337727756897506</v>
      </c>
      <c r="BV115">
        <f t="shared" si="94"/>
        <v>0.25928458084281969</v>
      </c>
      <c r="BW115">
        <f t="shared" si="95"/>
        <v>0.74071541915718031</v>
      </c>
      <c r="DF115">
        <f t="shared" si="96"/>
        <v>399.976</v>
      </c>
      <c r="DG115">
        <f t="shared" si="97"/>
        <v>336.56664343300599</v>
      </c>
      <c r="DH115">
        <f t="shared" si="98"/>
        <v>0.84146709660831154</v>
      </c>
      <c r="DI115">
        <f t="shared" si="99"/>
        <v>0.19293419321662331</v>
      </c>
      <c r="DJ115">
        <v>1559782156.5</v>
      </c>
      <c r="DK115">
        <v>395.10662500000001</v>
      </c>
      <c r="DL115">
        <v>408.55068749999998</v>
      </c>
      <c r="DM115">
        <v>17.358812499999999</v>
      </c>
      <c r="DN115">
        <v>14.9363375</v>
      </c>
      <c r="DO115">
        <v>393.914625</v>
      </c>
      <c r="DP115">
        <v>17.300812499999999</v>
      </c>
      <c r="DQ115">
        <v>500.27643749999999</v>
      </c>
      <c r="DR115">
        <v>100.5786875</v>
      </c>
      <c r="DS115">
        <v>9.9958587500000001E-2</v>
      </c>
      <c r="DT115">
        <v>23.520037500000001</v>
      </c>
      <c r="DU115">
        <v>22.397087500000001</v>
      </c>
      <c r="DV115">
        <v>999.9</v>
      </c>
      <c r="DW115">
        <v>0</v>
      </c>
      <c r="DX115">
        <v>0</v>
      </c>
      <c r="DY115">
        <v>9998.9349999999995</v>
      </c>
      <c r="DZ115">
        <v>0</v>
      </c>
      <c r="EA115">
        <v>2.3769300000000002</v>
      </c>
      <c r="EB115">
        <v>-13.416818749999999</v>
      </c>
      <c r="EC115">
        <v>402.11443750000001</v>
      </c>
      <c r="ED115">
        <v>414.74537500000002</v>
      </c>
      <c r="EE115">
        <v>2.423758125</v>
      </c>
      <c r="EF115">
        <v>408.55068749999998</v>
      </c>
      <c r="EG115">
        <v>14.9363375</v>
      </c>
      <c r="EH115">
        <v>1.7460556249999999</v>
      </c>
      <c r="EI115">
        <v>1.5022781249999999</v>
      </c>
      <c r="EJ115">
        <v>15.3120625</v>
      </c>
      <c r="EK115">
        <v>12.991368749999999</v>
      </c>
      <c r="EL115">
        <v>399.976</v>
      </c>
      <c r="EM115">
        <v>0.95003199999999999</v>
      </c>
      <c r="EN115">
        <v>4.9967868749999998E-2</v>
      </c>
      <c r="EO115">
        <v>0</v>
      </c>
      <c r="EP115">
        <v>1983.6118750000001</v>
      </c>
      <c r="EQ115">
        <v>8.4936600000000002</v>
      </c>
      <c r="ER115">
        <v>4489.7556249999998</v>
      </c>
      <c r="ES115">
        <v>3645.4881249999999</v>
      </c>
      <c r="ET115">
        <v>39.065937499999997</v>
      </c>
      <c r="EU115">
        <v>42.061999999999998</v>
      </c>
      <c r="EV115">
        <v>40.75</v>
      </c>
      <c r="EW115">
        <v>42.011625000000002</v>
      </c>
      <c r="EX115">
        <v>41.621062500000001</v>
      </c>
      <c r="EY115">
        <v>371.92</v>
      </c>
      <c r="EZ115">
        <v>19.559999999999999</v>
      </c>
      <c r="FA115">
        <v>0</v>
      </c>
      <c r="FB115">
        <v>298.59999990463302</v>
      </c>
      <c r="FC115">
        <v>0</v>
      </c>
      <c r="FD115">
        <v>1983.5965384615399</v>
      </c>
      <c r="FE115">
        <v>-0.73538461168373004</v>
      </c>
      <c r="FF115">
        <v>-5.0639316184018499</v>
      </c>
      <c r="FG115">
        <v>4490</v>
      </c>
      <c r="FH115">
        <v>15</v>
      </c>
      <c r="FI115">
        <v>1559782199</v>
      </c>
      <c r="FJ115" t="s">
        <v>820</v>
      </c>
      <c r="FK115">
        <v>1559782199</v>
      </c>
      <c r="FL115">
        <v>1559782187</v>
      </c>
      <c r="FM115">
        <v>98</v>
      </c>
      <c r="FN115">
        <v>-2.7E-2</v>
      </c>
      <c r="FO115">
        <v>-1E-3</v>
      </c>
      <c r="FP115">
        <v>1.1919999999999999</v>
      </c>
      <c r="FQ115">
        <v>5.8000000000000003E-2</v>
      </c>
      <c r="FR115">
        <v>409</v>
      </c>
      <c r="FS115">
        <v>15</v>
      </c>
      <c r="FT115">
        <v>0.13</v>
      </c>
      <c r="FU115">
        <v>0.05</v>
      </c>
      <c r="FV115">
        <v>-13.4353</v>
      </c>
      <c r="FW115">
        <v>0.34248721804509402</v>
      </c>
      <c r="FX115">
        <v>3.9981245603407697E-2</v>
      </c>
      <c r="FY115">
        <v>1</v>
      </c>
      <c r="FZ115">
        <v>395.13312176856499</v>
      </c>
      <c r="GA115">
        <v>0.15085723700704001</v>
      </c>
      <c r="GB115">
        <v>1.82824928370161E-2</v>
      </c>
      <c r="GC115">
        <v>1</v>
      </c>
      <c r="GD115">
        <v>2.4253645000000001</v>
      </c>
      <c r="GE115">
        <v>-4.1829924812030399E-2</v>
      </c>
      <c r="GF115">
        <v>4.3299000854523104E-3</v>
      </c>
      <c r="GG115">
        <v>1</v>
      </c>
      <c r="GH115">
        <v>3</v>
      </c>
      <c r="GI115">
        <v>3</v>
      </c>
      <c r="GJ115" t="s">
        <v>432</v>
      </c>
      <c r="GK115">
        <v>2.9670000000000001</v>
      </c>
      <c r="GL115">
        <v>2.84294</v>
      </c>
      <c r="GM115">
        <v>9.7254300000000002E-2</v>
      </c>
      <c r="GN115">
        <v>9.9460900000000005E-2</v>
      </c>
      <c r="GO115">
        <v>9.0770199999999995E-2</v>
      </c>
      <c r="GP115">
        <v>8.1003599999999995E-2</v>
      </c>
      <c r="GQ115">
        <v>31378.7</v>
      </c>
      <c r="GR115">
        <v>27014.1</v>
      </c>
      <c r="GS115">
        <v>31959.200000000001</v>
      </c>
      <c r="GT115">
        <v>28505.8</v>
      </c>
      <c r="GU115">
        <v>43951.3</v>
      </c>
      <c r="GV115">
        <v>40037.1</v>
      </c>
      <c r="GW115">
        <v>49763.3</v>
      </c>
      <c r="GX115">
        <v>44876.9</v>
      </c>
      <c r="GY115">
        <v>1.9866200000000001</v>
      </c>
      <c r="GZ115">
        <v>1.9891799999999999</v>
      </c>
      <c r="HA115">
        <v>5.9604600000000001E-2</v>
      </c>
      <c r="HB115">
        <v>0</v>
      </c>
      <c r="HC115">
        <v>21.430700000000002</v>
      </c>
      <c r="HD115">
        <v>999.9</v>
      </c>
      <c r="HE115">
        <v>53.546999999999997</v>
      </c>
      <c r="HF115">
        <v>26.193000000000001</v>
      </c>
      <c r="HG115">
        <v>18.168700000000001</v>
      </c>
      <c r="HH115">
        <v>63.000900000000001</v>
      </c>
      <c r="HI115">
        <v>32.8566</v>
      </c>
      <c r="HJ115">
        <v>1</v>
      </c>
      <c r="HK115">
        <v>-3.5010200000000001E-3</v>
      </c>
      <c r="HL115">
        <v>0.67503800000000003</v>
      </c>
      <c r="HM115">
        <v>20.293700000000001</v>
      </c>
      <c r="HN115">
        <v>5.2351099999999997</v>
      </c>
      <c r="HO115">
        <v>12.0579</v>
      </c>
      <c r="HP115">
        <v>4.9836999999999998</v>
      </c>
      <c r="HQ115">
        <v>3.2869799999999998</v>
      </c>
      <c r="HR115">
        <v>9999</v>
      </c>
      <c r="HS115">
        <v>9999</v>
      </c>
      <c r="HT115">
        <v>999.9</v>
      </c>
      <c r="HU115">
        <v>9999</v>
      </c>
      <c r="HV115">
        <v>1.87317</v>
      </c>
      <c r="HW115">
        <v>1.8792599999999999</v>
      </c>
      <c r="HX115">
        <v>1.87151</v>
      </c>
      <c r="HY115">
        <v>1.8710500000000001</v>
      </c>
      <c r="HZ115">
        <v>1.8710899999999999</v>
      </c>
      <c r="IA115">
        <v>1.87229</v>
      </c>
      <c r="IB115">
        <v>1.8742300000000001</v>
      </c>
      <c r="IC115">
        <v>1.8754299999999999</v>
      </c>
      <c r="ID115">
        <v>5</v>
      </c>
      <c r="IE115">
        <v>0</v>
      </c>
      <c r="IF115">
        <v>0</v>
      </c>
      <c r="IG115">
        <v>0</v>
      </c>
      <c r="IH115" t="s">
        <v>433</v>
      </c>
      <c r="II115" t="s">
        <v>434</v>
      </c>
      <c r="IJ115" t="s">
        <v>435</v>
      </c>
      <c r="IK115" t="s">
        <v>435</v>
      </c>
      <c r="IL115" t="s">
        <v>435</v>
      </c>
      <c r="IM115" t="s">
        <v>435</v>
      </c>
      <c r="IN115">
        <v>0</v>
      </c>
      <c r="IO115">
        <v>100</v>
      </c>
      <c r="IP115">
        <v>100</v>
      </c>
      <c r="IQ115">
        <v>1.1919999999999999</v>
      </c>
      <c r="IR115">
        <v>5.8000000000000003E-2</v>
      </c>
      <c r="IS115">
        <v>1.2192000000000001</v>
      </c>
      <c r="IT115">
        <v>0</v>
      </c>
      <c r="IU115">
        <v>0</v>
      </c>
      <c r="IV115">
        <v>0</v>
      </c>
      <c r="IW115">
        <v>5.9281818181817797E-2</v>
      </c>
      <c r="IX115">
        <v>0</v>
      </c>
      <c r="IY115">
        <v>0</v>
      </c>
      <c r="IZ115">
        <v>0</v>
      </c>
      <c r="JA115">
        <v>-1</v>
      </c>
      <c r="JB115">
        <v>-1</v>
      </c>
      <c r="JC115">
        <v>-1</v>
      </c>
      <c r="JD115">
        <v>-1</v>
      </c>
      <c r="JE115">
        <v>4.7</v>
      </c>
      <c r="JF115">
        <v>4.5</v>
      </c>
      <c r="JG115">
        <v>0.159912</v>
      </c>
      <c r="JH115">
        <v>4.99878</v>
      </c>
      <c r="JI115">
        <v>1.39893</v>
      </c>
      <c r="JJ115">
        <v>2.2680699999999998</v>
      </c>
      <c r="JK115">
        <v>1.5490699999999999</v>
      </c>
      <c r="JL115">
        <v>2.1972700000000001</v>
      </c>
      <c r="JM115">
        <v>30.5015</v>
      </c>
      <c r="JN115">
        <v>24.245100000000001</v>
      </c>
      <c r="JO115">
        <v>2</v>
      </c>
      <c r="JP115">
        <v>482.02800000000002</v>
      </c>
      <c r="JQ115">
        <v>515.40899999999999</v>
      </c>
      <c r="JR115">
        <v>21.9999</v>
      </c>
      <c r="JS115">
        <v>27.0184</v>
      </c>
      <c r="JT115">
        <v>30.0001</v>
      </c>
      <c r="JU115">
        <v>27.334299999999999</v>
      </c>
      <c r="JV115">
        <v>27.3461</v>
      </c>
      <c r="JW115">
        <v>-1</v>
      </c>
      <c r="JX115">
        <v>27.266500000000001</v>
      </c>
      <c r="JY115">
        <v>60.638800000000003</v>
      </c>
      <c r="JZ115">
        <v>22</v>
      </c>
      <c r="KA115">
        <v>400</v>
      </c>
      <c r="KB115">
        <v>14.9283</v>
      </c>
      <c r="KC115">
        <v>102.202</v>
      </c>
      <c r="KD115">
        <v>103.06100000000001</v>
      </c>
    </row>
    <row r="116" spans="1:290" x14ac:dyDescent="0.35">
      <c r="A116">
        <v>98</v>
      </c>
      <c r="B116">
        <v>1559782465</v>
      </c>
      <c r="C116">
        <v>31502</v>
      </c>
      <c r="D116" t="s">
        <v>821</v>
      </c>
      <c r="E116" t="s">
        <v>822</v>
      </c>
      <c r="F116">
        <v>15</v>
      </c>
      <c r="G116">
        <v>1559782457</v>
      </c>
      <c r="H116">
        <f t="shared" si="50"/>
        <v>2.0450426360635343E-3</v>
      </c>
      <c r="I116">
        <f t="shared" si="51"/>
        <v>2.0450426360635343</v>
      </c>
      <c r="J116">
        <f t="shared" si="52"/>
        <v>10.369835230542449</v>
      </c>
      <c r="K116">
        <f t="shared" si="53"/>
        <v>395.13819999999998</v>
      </c>
      <c r="L116">
        <f t="shared" si="54"/>
        <v>294.37803204946812</v>
      </c>
      <c r="M116">
        <f t="shared" si="55"/>
        <v>29.637922011290428</v>
      </c>
      <c r="N116">
        <f t="shared" si="56"/>
        <v>39.782435780784475</v>
      </c>
      <c r="O116">
        <f t="shared" si="57"/>
        <v>0.18100044318547459</v>
      </c>
      <c r="P116">
        <f t="shared" si="58"/>
        <v>2.9395908866554228</v>
      </c>
      <c r="Q116">
        <f t="shared" si="59"/>
        <v>0.17502909872674005</v>
      </c>
      <c r="R116">
        <f t="shared" si="60"/>
        <v>0.10991327726229251</v>
      </c>
      <c r="S116">
        <f t="shared" si="61"/>
        <v>77.174201612077667</v>
      </c>
      <c r="T116">
        <f t="shared" si="62"/>
        <v>23.44532215261615</v>
      </c>
      <c r="U116">
        <f t="shared" si="63"/>
        <v>23.44532215261615</v>
      </c>
      <c r="V116">
        <f t="shared" si="64"/>
        <v>2.8966252311900735</v>
      </c>
      <c r="W116">
        <f t="shared" si="65"/>
        <v>60.047486780219785</v>
      </c>
      <c r="X116">
        <f t="shared" si="66"/>
        <v>1.7474113981382435</v>
      </c>
      <c r="Y116">
        <f t="shared" si="67"/>
        <v>2.9100491824644652</v>
      </c>
      <c r="Z116">
        <f t="shared" si="68"/>
        <v>1.14921383305183</v>
      </c>
      <c r="AA116">
        <f t="shared" si="69"/>
        <v>-90.186380250401868</v>
      </c>
      <c r="AB116">
        <f t="shared" si="70"/>
        <v>12.150789214121811</v>
      </c>
      <c r="AC116">
        <f t="shared" si="71"/>
        <v>0.86105538982093832</v>
      </c>
      <c r="AD116">
        <f t="shared" si="72"/>
        <v>-3.3403438145640507E-4</v>
      </c>
      <c r="AE116">
        <f t="shared" si="73"/>
        <v>10.351529054916272</v>
      </c>
      <c r="AF116">
        <f t="shared" si="74"/>
        <v>2.047382462479896</v>
      </c>
      <c r="AG116">
        <f t="shared" si="75"/>
        <v>10.369835230542449</v>
      </c>
      <c r="AH116">
        <v>414.72092885587898</v>
      </c>
      <c r="AI116">
        <v>402.09826060606099</v>
      </c>
      <c r="AJ116">
        <v>-5.0655621623833997E-4</v>
      </c>
      <c r="AK116">
        <v>67.050405032847095</v>
      </c>
      <c r="AL116">
        <f t="shared" si="76"/>
        <v>2.0450426360635343</v>
      </c>
      <c r="AM116">
        <v>14.942462641370099</v>
      </c>
      <c r="AN116">
        <v>17.3525387878788</v>
      </c>
      <c r="AO116">
        <v>4.4773015472107699E-6</v>
      </c>
      <c r="AP116">
        <v>78.056793489765198</v>
      </c>
      <c r="AQ116">
        <v>10</v>
      </c>
      <c r="AR116">
        <v>2</v>
      </c>
      <c r="AS116">
        <f t="shared" si="77"/>
        <v>1</v>
      </c>
      <c r="AT116">
        <f t="shared" si="78"/>
        <v>0</v>
      </c>
      <c r="AU116">
        <f t="shared" si="79"/>
        <v>53804.339633214666</v>
      </c>
      <c r="AV116" t="s">
        <v>475</v>
      </c>
      <c r="AW116">
        <v>10180.799999999999</v>
      </c>
      <c r="AX116">
        <v>1165.95461538462</v>
      </c>
      <c r="AY116">
        <v>5702.59</v>
      </c>
      <c r="AZ116">
        <f t="shared" si="80"/>
        <v>0.79553946270297882</v>
      </c>
      <c r="BA116">
        <v>-1.5131041934509299</v>
      </c>
      <c r="BB116" t="s">
        <v>823</v>
      </c>
      <c r="BC116">
        <v>10171.1</v>
      </c>
      <c r="BD116">
        <v>1986.7688000000001</v>
      </c>
      <c r="BE116">
        <v>3049.18</v>
      </c>
      <c r="BF116">
        <f t="shared" si="81"/>
        <v>0.34842521595970055</v>
      </c>
      <c r="BG116">
        <v>0.5</v>
      </c>
      <c r="BH116">
        <f t="shared" si="82"/>
        <v>336.58943513937186</v>
      </c>
      <c r="BI116">
        <f t="shared" si="83"/>
        <v>10.369835230542449</v>
      </c>
      <c r="BJ116">
        <f t="shared" si="84"/>
        <v>58.638123314094628</v>
      </c>
      <c r="BK116">
        <f t="shared" si="85"/>
        <v>3.5303958423629669E-2</v>
      </c>
      <c r="BL116">
        <f t="shared" si="86"/>
        <v>0.87020444840908062</v>
      </c>
      <c r="BM116">
        <f t="shared" si="87"/>
        <v>989.83986297102717</v>
      </c>
      <c r="BN116" t="s">
        <v>430</v>
      </c>
      <c r="BO116">
        <v>0</v>
      </c>
      <c r="BP116">
        <f t="shared" si="88"/>
        <v>989.83986297102717</v>
      </c>
      <c r="BQ116">
        <f t="shared" si="89"/>
        <v>0.67537506379714307</v>
      </c>
      <c r="BR116">
        <f t="shared" si="90"/>
        <v>0.51589884589572921</v>
      </c>
      <c r="BS116">
        <f t="shared" si="91"/>
        <v>0.5630279397058745</v>
      </c>
      <c r="BT116">
        <f t="shared" si="92"/>
        <v>0.56414447717153149</v>
      </c>
      <c r="BU116">
        <f t="shared" si="93"/>
        <v>0.5848850028808209</v>
      </c>
      <c r="BV116">
        <f t="shared" si="94"/>
        <v>0.25702902266652244</v>
      </c>
      <c r="BW116">
        <f t="shared" si="95"/>
        <v>0.74297097733347761</v>
      </c>
      <c r="DF116">
        <f t="shared" si="96"/>
        <v>400.00313333333298</v>
      </c>
      <c r="DG116">
        <f t="shared" si="97"/>
        <v>336.58943513937186</v>
      </c>
      <c r="DH116">
        <f t="shared" si="98"/>
        <v>0.84146699635695899</v>
      </c>
      <c r="DI116">
        <f t="shared" si="99"/>
        <v>0.19293399271391809</v>
      </c>
      <c r="DJ116">
        <v>1559782457</v>
      </c>
      <c r="DK116">
        <v>395.13819999999998</v>
      </c>
      <c r="DL116">
        <v>408.52326666666698</v>
      </c>
      <c r="DM116">
        <v>17.3561266666667</v>
      </c>
      <c r="DN116">
        <v>14.9432733333333</v>
      </c>
      <c r="DO116">
        <v>393.9502</v>
      </c>
      <c r="DP116">
        <v>17.2951266666667</v>
      </c>
      <c r="DQ116">
        <v>500.28266666666701</v>
      </c>
      <c r="DR116">
        <v>100.57980000000001</v>
      </c>
      <c r="DS116">
        <v>0.10000210666666701</v>
      </c>
      <c r="DT116">
        <v>23.521993333333299</v>
      </c>
      <c r="DU116">
        <v>22.40428</v>
      </c>
      <c r="DV116">
        <v>999.9</v>
      </c>
      <c r="DW116">
        <v>0</v>
      </c>
      <c r="DX116">
        <v>0</v>
      </c>
      <c r="DY116">
        <v>9999.3753333333298</v>
      </c>
      <c r="DZ116">
        <v>0</v>
      </c>
      <c r="EA116">
        <v>2.438428</v>
      </c>
      <c r="EB116">
        <v>-13.380879999999999</v>
      </c>
      <c r="EC116">
        <v>402.12073333333302</v>
      </c>
      <c r="ED116">
        <v>414.72053333333298</v>
      </c>
      <c r="EE116">
        <v>2.4101573333333302</v>
      </c>
      <c r="EF116">
        <v>408.52326666666698</v>
      </c>
      <c r="EG116">
        <v>14.9432733333333</v>
      </c>
      <c r="EH116">
        <v>1.745406</v>
      </c>
      <c r="EI116">
        <v>1.5029920000000001</v>
      </c>
      <c r="EJ116">
        <v>15.30626</v>
      </c>
      <c r="EK116">
        <v>12.9986466666667</v>
      </c>
      <c r="EL116">
        <v>400.00313333333298</v>
      </c>
      <c r="EM116">
        <v>0.95003559999999998</v>
      </c>
      <c r="EN116">
        <v>4.9964266666666701E-2</v>
      </c>
      <c r="EO116">
        <v>0</v>
      </c>
      <c r="EP116">
        <v>1986.6980000000001</v>
      </c>
      <c r="EQ116">
        <v>8.4936600000000002</v>
      </c>
      <c r="ER116">
        <v>4500.152</v>
      </c>
      <c r="ES116">
        <v>3645.7426666666702</v>
      </c>
      <c r="ET116">
        <v>39.061999999999998</v>
      </c>
      <c r="EU116">
        <v>42.061999999999998</v>
      </c>
      <c r="EV116">
        <v>40.75</v>
      </c>
      <c r="EW116">
        <v>42.0124</v>
      </c>
      <c r="EX116">
        <v>41.625</v>
      </c>
      <c r="EY116">
        <v>371.94733333333301</v>
      </c>
      <c r="EZ116">
        <v>19.559999999999999</v>
      </c>
      <c r="FA116">
        <v>0</v>
      </c>
      <c r="FB116">
        <v>299</v>
      </c>
      <c r="FC116">
        <v>0</v>
      </c>
      <c r="FD116">
        <v>1986.7688000000001</v>
      </c>
      <c r="FE116">
        <v>-2.41923078432955</v>
      </c>
      <c r="FF116">
        <v>-10.2176922540757</v>
      </c>
      <c r="FG116">
        <v>4499.9484000000002</v>
      </c>
      <c r="FH116">
        <v>15</v>
      </c>
      <c r="FI116">
        <v>1559782497</v>
      </c>
      <c r="FJ116" t="s">
        <v>824</v>
      </c>
      <c r="FK116">
        <v>1559782495</v>
      </c>
      <c r="FL116">
        <v>1559782497</v>
      </c>
      <c r="FM116">
        <v>99</v>
      </c>
      <c r="FN116">
        <v>-4.0000000000000001E-3</v>
      </c>
      <c r="FO116">
        <v>2E-3</v>
      </c>
      <c r="FP116">
        <v>1.1879999999999999</v>
      </c>
      <c r="FQ116">
        <v>6.0999999999999999E-2</v>
      </c>
      <c r="FR116">
        <v>409</v>
      </c>
      <c r="FS116">
        <v>15</v>
      </c>
      <c r="FT116">
        <v>0.24</v>
      </c>
      <c r="FU116">
        <v>0.04</v>
      </c>
      <c r="FV116">
        <v>-13.384933333333301</v>
      </c>
      <c r="FW116">
        <v>-9.1168831168844007E-3</v>
      </c>
      <c r="FX116">
        <v>2.3382763968223402E-2</v>
      </c>
      <c r="FY116">
        <v>1</v>
      </c>
      <c r="FZ116">
        <v>395.13817596601598</v>
      </c>
      <c r="GA116">
        <v>8.1088076063158099E-2</v>
      </c>
      <c r="GB116">
        <v>1.9673010941807699E-2</v>
      </c>
      <c r="GC116">
        <v>1</v>
      </c>
      <c r="GD116">
        <v>2.4128066666666701</v>
      </c>
      <c r="GE116">
        <v>-4.2581298701298002E-2</v>
      </c>
      <c r="GF116">
        <v>4.9131721237364E-3</v>
      </c>
      <c r="GG116">
        <v>1</v>
      </c>
      <c r="GH116">
        <v>3</v>
      </c>
      <c r="GI116">
        <v>3</v>
      </c>
      <c r="GJ116" t="s">
        <v>432</v>
      </c>
      <c r="GK116">
        <v>2.9670399999999999</v>
      </c>
      <c r="GL116">
        <v>2.8429099999999998</v>
      </c>
      <c r="GM116">
        <v>9.7254900000000005E-2</v>
      </c>
      <c r="GN116">
        <v>9.9453299999999994E-2</v>
      </c>
      <c r="GO116">
        <v>9.07723E-2</v>
      </c>
      <c r="GP116">
        <v>8.1029299999999999E-2</v>
      </c>
      <c r="GQ116">
        <v>31376.7</v>
      </c>
      <c r="GR116">
        <v>27013.599999999999</v>
      </c>
      <c r="GS116">
        <v>31957.3</v>
      </c>
      <c r="GT116">
        <v>28505.1</v>
      </c>
      <c r="GU116">
        <v>43948.4</v>
      </c>
      <c r="GV116">
        <v>40034.9</v>
      </c>
      <c r="GW116">
        <v>49760.1</v>
      </c>
      <c r="GX116">
        <v>44875.7</v>
      </c>
      <c r="GY116">
        <v>1.98668</v>
      </c>
      <c r="GZ116">
        <v>1.98888</v>
      </c>
      <c r="HA116">
        <v>5.8896799999999999E-2</v>
      </c>
      <c r="HB116">
        <v>0</v>
      </c>
      <c r="HC116">
        <v>21.436199999999999</v>
      </c>
      <c r="HD116">
        <v>999.9</v>
      </c>
      <c r="HE116">
        <v>53.308999999999997</v>
      </c>
      <c r="HF116">
        <v>26.213999999999999</v>
      </c>
      <c r="HG116">
        <v>18.112100000000002</v>
      </c>
      <c r="HH116">
        <v>63.120899999999999</v>
      </c>
      <c r="HI116">
        <v>32.740400000000001</v>
      </c>
      <c r="HJ116">
        <v>1</v>
      </c>
      <c r="HK116">
        <v>-2.1061999999999999E-3</v>
      </c>
      <c r="HL116">
        <v>0.65754400000000002</v>
      </c>
      <c r="HM116">
        <v>20.293700000000001</v>
      </c>
      <c r="HN116">
        <v>5.2351099999999997</v>
      </c>
      <c r="HO116">
        <v>12.0579</v>
      </c>
      <c r="HP116">
        <v>4.9836499999999999</v>
      </c>
      <c r="HQ116">
        <v>3.2869299999999999</v>
      </c>
      <c r="HR116">
        <v>9999</v>
      </c>
      <c r="HS116">
        <v>9999</v>
      </c>
      <c r="HT116">
        <v>999.9</v>
      </c>
      <c r="HU116">
        <v>9999</v>
      </c>
      <c r="HV116">
        <v>1.87313</v>
      </c>
      <c r="HW116">
        <v>1.87917</v>
      </c>
      <c r="HX116">
        <v>1.8714900000000001</v>
      </c>
      <c r="HY116">
        <v>1.87103</v>
      </c>
      <c r="HZ116">
        <v>1.8710500000000001</v>
      </c>
      <c r="IA116">
        <v>1.87225</v>
      </c>
      <c r="IB116">
        <v>1.87412</v>
      </c>
      <c r="IC116">
        <v>1.8753200000000001</v>
      </c>
      <c r="ID116">
        <v>5</v>
      </c>
      <c r="IE116">
        <v>0</v>
      </c>
      <c r="IF116">
        <v>0</v>
      </c>
      <c r="IG116">
        <v>0</v>
      </c>
      <c r="IH116" t="s">
        <v>433</v>
      </c>
      <c r="II116" t="s">
        <v>434</v>
      </c>
      <c r="IJ116" t="s">
        <v>435</v>
      </c>
      <c r="IK116" t="s">
        <v>435</v>
      </c>
      <c r="IL116" t="s">
        <v>435</v>
      </c>
      <c r="IM116" t="s">
        <v>435</v>
      </c>
      <c r="IN116">
        <v>0</v>
      </c>
      <c r="IO116">
        <v>100</v>
      </c>
      <c r="IP116">
        <v>100</v>
      </c>
      <c r="IQ116">
        <v>1.1879999999999999</v>
      </c>
      <c r="IR116">
        <v>6.0999999999999999E-2</v>
      </c>
      <c r="IS116">
        <v>1.1921000000001001</v>
      </c>
      <c r="IT116">
        <v>0</v>
      </c>
      <c r="IU116">
        <v>0</v>
      </c>
      <c r="IV116">
        <v>0</v>
      </c>
      <c r="IW116">
        <v>5.8320000000003702E-2</v>
      </c>
      <c r="IX116">
        <v>0</v>
      </c>
      <c r="IY116">
        <v>0</v>
      </c>
      <c r="IZ116">
        <v>0</v>
      </c>
      <c r="JA116">
        <v>-1</v>
      </c>
      <c r="JB116">
        <v>-1</v>
      </c>
      <c r="JC116">
        <v>-1</v>
      </c>
      <c r="JD116">
        <v>-1</v>
      </c>
      <c r="JE116">
        <v>4.4000000000000004</v>
      </c>
      <c r="JF116">
        <v>4.5999999999999996</v>
      </c>
      <c r="JG116">
        <v>0.159912</v>
      </c>
      <c r="JH116">
        <v>4.99878</v>
      </c>
      <c r="JI116">
        <v>1.39893</v>
      </c>
      <c r="JJ116">
        <v>2.2680699999999998</v>
      </c>
      <c r="JK116">
        <v>1.5490699999999999</v>
      </c>
      <c r="JL116">
        <v>2.2570800000000002</v>
      </c>
      <c r="JM116">
        <v>30.523099999999999</v>
      </c>
      <c r="JN116">
        <v>24.245100000000001</v>
      </c>
      <c r="JO116">
        <v>2</v>
      </c>
      <c r="JP116">
        <v>482.21300000000002</v>
      </c>
      <c r="JQ116">
        <v>515.37300000000005</v>
      </c>
      <c r="JR116">
        <v>21.999400000000001</v>
      </c>
      <c r="JS116">
        <v>27.034400000000002</v>
      </c>
      <c r="JT116">
        <v>30</v>
      </c>
      <c r="JU116">
        <v>27.352799999999998</v>
      </c>
      <c r="JV116">
        <v>27.3645</v>
      </c>
      <c r="JW116">
        <v>-1</v>
      </c>
      <c r="JX116">
        <v>26.983499999999999</v>
      </c>
      <c r="JY116">
        <v>60.564</v>
      </c>
      <c r="JZ116">
        <v>22</v>
      </c>
      <c r="KA116">
        <v>400</v>
      </c>
      <c r="KB116">
        <v>14.9443</v>
      </c>
      <c r="KC116">
        <v>102.196</v>
      </c>
      <c r="KD116">
        <v>103.059</v>
      </c>
    </row>
    <row r="117" spans="1:290" x14ac:dyDescent="0.35">
      <c r="A117">
        <v>99</v>
      </c>
      <c r="B117">
        <v>1559782765.0999999</v>
      </c>
      <c r="C117">
        <v>31802.0999999046</v>
      </c>
      <c r="D117" t="s">
        <v>825</v>
      </c>
      <c r="E117" t="s">
        <v>826</v>
      </c>
      <c r="F117">
        <v>15</v>
      </c>
      <c r="G117">
        <v>1559782756.5999999</v>
      </c>
      <c r="H117">
        <f t="shared" si="50"/>
        <v>2.030851287862327E-3</v>
      </c>
      <c r="I117">
        <f t="shared" si="51"/>
        <v>2.030851287862327</v>
      </c>
      <c r="J117">
        <f t="shared" si="52"/>
        <v>10.389453250293263</v>
      </c>
      <c r="K117">
        <f t="shared" si="53"/>
        <v>395.19462499999997</v>
      </c>
      <c r="L117">
        <f t="shared" si="54"/>
        <v>293.67346801984019</v>
      </c>
      <c r="M117">
        <f t="shared" si="55"/>
        <v>29.566142105276153</v>
      </c>
      <c r="N117">
        <f t="shared" si="56"/>
        <v>39.786980147630963</v>
      </c>
      <c r="O117">
        <f t="shared" si="57"/>
        <v>0.17983949890933038</v>
      </c>
      <c r="P117">
        <f t="shared" si="58"/>
        <v>2.939409655475997</v>
      </c>
      <c r="Q117">
        <f t="shared" si="59"/>
        <v>0.17394281619636878</v>
      </c>
      <c r="R117">
        <f t="shared" si="60"/>
        <v>0.1092279472287601</v>
      </c>
      <c r="S117">
        <f t="shared" si="61"/>
        <v>77.181601856970246</v>
      </c>
      <c r="T117">
        <f t="shared" si="62"/>
        <v>23.438111544566848</v>
      </c>
      <c r="U117">
        <f t="shared" si="63"/>
        <v>23.438111544566848</v>
      </c>
      <c r="V117">
        <f t="shared" si="64"/>
        <v>2.8953655547292905</v>
      </c>
      <c r="W117">
        <f t="shared" si="65"/>
        <v>60.073753684318042</v>
      </c>
      <c r="X117">
        <f t="shared" si="66"/>
        <v>1.7470234210869671</v>
      </c>
      <c r="Y117">
        <f t="shared" si="67"/>
        <v>2.9081309456163029</v>
      </c>
      <c r="Z117">
        <f t="shared" si="68"/>
        <v>1.1483421336423234</v>
      </c>
      <c r="AA117">
        <f t="shared" si="69"/>
        <v>-89.560541794728621</v>
      </c>
      <c r="AB117">
        <f t="shared" si="70"/>
        <v>11.559507594478127</v>
      </c>
      <c r="AC117">
        <f t="shared" si="71"/>
        <v>0.81913000995935159</v>
      </c>
      <c r="AD117">
        <f t="shared" si="72"/>
        <v>-3.023333208957979E-4</v>
      </c>
      <c r="AE117">
        <f t="shared" si="73"/>
        <v>10.301852445482426</v>
      </c>
      <c r="AF117">
        <f t="shared" si="74"/>
        <v>2.0325395943310358</v>
      </c>
      <c r="AG117">
        <f t="shared" si="75"/>
        <v>10.389453250293263</v>
      </c>
      <c r="AH117">
        <v>414.74177310667801</v>
      </c>
      <c r="AI117">
        <v>402.10171515151501</v>
      </c>
      <c r="AJ117">
        <v>-1.7880766108250301E-3</v>
      </c>
      <c r="AK117">
        <v>67.051505636255698</v>
      </c>
      <c r="AL117">
        <f t="shared" si="76"/>
        <v>2.030851287862327</v>
      </c>
      <c r="AM117">
        <v>14.9565164025499</v>
      </c>
      <c r="AN117">
        <v>17.3500115151515</v>
      </c>
      <c r="AO117">
        <v>-7.36935027470027E-6</v>
      </c>
      <c r="AP117">
        <v>78.051765713762293</v>
      </c>
      <c r="AQ117">
        <v>10</v>
      </c>
      <c r="AR117">
        <v>2</v>
      </c>
      <c r="AS117">
        <f t="shared" si="77"/>
        <v>1</v>
      </c>
      <c r="AT117">
        <f t="shared" si="78"/>
        <v>0</v>
      </c>
      <c r="AU117">
        <f t="shared" si="79"/>
        <v>53800.939793902326</v>
      </c>
      <c r="AV117" t="s">
        <v>475</v>
      </c>
      <c r="AW117">
        <v>10180.799999999999</v>
      </c>
      <c r="AX117">
        <v>1165.95461538462</v>
      </c>
      <c r="AY117">
        <v>5702.59</v>
      </c>
      <c r="AZ117">
        <f t="shared" si="80"/>
        <v>0.79553946270297882</v>
      </c>
      <c r="BA117">
        <v>-1.5131041934509299</v>
      </c>
      <c r="BB117" t="s">
        <v>827</v>
      </c>
      <c r="BC117">
        <v>10174.4</v>
      </c>
      <c r="BD117">
        <v>1989.0115384615401</v>
      </c>
      <c r="BE117">
        <v>3043.59</v>
      </c>
      <c r="BF117">
        <f t="shared" si="81"/>
        <v>0.34649163045563303</v>
      </c>
      <c r="BG117">
        <v>0.5</v>
      </c>
      <c r="BH117">
        <f t="shared" si="82"/>
        <v>336.6221374909851</v>
      </c>
      <c r="BI117">
        <f t="shared" si="83"/>
        <v>10.389453250293263</v>
      </c>
      <c r="BJ117">
        <f t="shared" si="84"/>
        <v>58.318376633355847</v>
      </c>
      <c r="BK117">
        <f t="shared" si="85"/>
        <v>3.5358807749424827E-2</v>
      </c>
      <c r="BL117">
        <f t="shared" si="86"/>
        <v>0.87363935352659194</v>
      </c>
      <c r="BM117">
        <f t="shared" si="87"/>
        <v>989.25005095237293</v>
      </c>
      <c r="BN117" t="s">
        <v>430</v>
      </c>
      <c r="BO117">
        <v>0</v>
      </c>
      <c r="BP117">
        <f t="shared" si="88"/>
        <v>989.25005095237293</v>
      </c>
      <c r="BQ117">
        <f t="shared" si="89"/>
        <v>0.67497263069192215</v>
      </c>
      <c r="BR117">
        <f t="shared" si="90"/>
        <v>0.51334174853940451</v>
      </c>
      <c r="BS117">
        <f t="shared" si="91"/>
        <v>0.56414347972869527</v>
      </c>
      <c r="BT117">
        <f t="shared" si="92"/>
        <v>0.56165242207260735</v>
      </c>
      <c r="BU117">
        <f t="shared" si="93"/>
        <v>0.58611719359620362</v>
      </c>
      <c r="BV117">
        <f t="shared" si="94"/>
        <v>0.25531443185662822</v>
      </c>
      <c r="BW117">
        <f t="shared" si="95"/>
        <v>0.74468556814337172</v>
      </c>
      <c r="DF117">
        <f t="shared" si="96"/>
        <v>400.04206249999999</v>
      </c>
      <c r="DG117">
        <f t="shared" si="97"/>
        <v>336.6221374909851</v>
      </c>
      <c r="DH117">
        <f t="shared" si="98"/>
        <v>0.84146685822815215</v>
      </c>
      <c r="DI117">
        <f t="shared" si="99"/>
        <v>0.1929337164563045</v>
      </c>
      <c r="DJ117">
        <v>1559782756.5999999</v>
      </c>
      <c r="DK117">
        <v>395.19462499999997</v>
      </c>
      <c r="DL117">
        <v>408.51356249999998</v>
      </c>
      <c r="DM117">
        <v>17.352768749999999</v>
      </c>
      <c r="DN117">
        <v>14.9573375</v>
      </c>
      <c r="DO117">
        <v>393.95262500000001</v>
      </c>
      <c r="DP117">
        <v>17.291768749999999</v>
      </c>
      <c r="DQ117">
        <v>500.26968749999997</v>
      </c>
      <c r="DR117">
        <v>100.5769375</v>
      </c>
      <c r="DS117">
        <v>9.9988831249999993E-2</v>
      </c>
      <c r="DT117">
        <v>23.511056249999999</v>
      </c>
      <c r="DU117">
        <v>22.390231249999999</v>
      </c>
      <c r="DV117">
        <v>999.9</v>
      </c>
      <c r="DW117">
        <v>0</v>
      </c>
      <c r="DX117">
        <v>0</v>
      </c>
      <c r="DY117">
        <v>9998.6287499999999</v>
      </c>
      <c r="DZ117">
        <v>0</v>
      </c>
      <c r="EA117">
        <v>0.50934199999999996</v>
      </c>
      <c r="EB117">
        <v>-13.372668750000001</v>
      </c>
      <c r="EC117">
        <v>402.11862500000001</v>
      </c>
      <c r="ED117">
        <v>414.71643749999998</v>
      </c>
      <c r="EE117">
        <v>2.3952599999999999</v>
      </c>
      <c r="EF117">
        <v>408.51356249999998</v>
      </c>
      <c r="EG117">
        <v>14.9573375</v>
      </c>
      <c r="EH117">
        <v>1.745273125</v>
      </c>
      <c r="EI117">
        <v>1.504364375</v>
      </c>
      <c r="EJ117">
        <v>15.305075</v>
      </c>
      <c r="EK117">
        <v>13.012612499999999</v>
      </c>
      <c r="EL117">
        <v>400.04206249999999</v>
      </c>
      <c r="EM117">
        <v>0.95004</v>
      </c>
      <c r="EN117">
        <v>4.99598375E-2</v>
      </c>
      <c r="EO117">
        <v>0</v>
      </c>
      <c r="EP117">
        <v>1988.98</v>
      </c>
      <c r="EQ117">
        <v>8.4936600000000002</v>
      </c>
      <c r="ER117">
        <v>4503.97</v>
      </c>
      <c r="ES117">
        <v>3646.109375</v>
      </c>
      <c r="ET117">
        <v>39.061999999999998</v>
      </c>
      <c r="EU117">
        <v>42.061999999999998</v>
      </c>
      <c r="EV117">
        <v>40.75</v>
      </c>
      <c r="EW117">
        <v>42</v>
      </c>
      <c r="EX117">
        <v>41.625</v>
      </c>
      <c r="EY117">
        <v>371.98500000000001</v>
      </c>
      <c r="EZ117">
        <v>19.559999999999999</v>
      </c>
      <c r="FA117">
        <v>0</v>
      </c>
      <c r="FB117">
        <v>298.799999952316</v>
      </c>
      <c r="FC117">
        <v>0</v>
      </c>
      <c r="FD117">
        <v>1989.0115384615401</v>
      </c>
      <c r="FE117">
        <v>0.50324785192634602</v>
      </c>
      <c r="FF117">
        <v>1.2352137463295401</v>
      </c>
      <c r="FG117">
        <v>4503.5696153846202</v>
      </c>
      <c r="FH117">
        <v>15</v>
      </c>
      <c r="FI117">
        <v>1559782791.0999999</v>
      </c>
      <c r="FJ117" t="s">
        <v>828</v>
      </c>
      <c r="FK117">
        <v>1559782788.0999999</v>
      </c>
      <c r="FL117">
        <v>1559782791.0999999</v>
      </c>
      <c r="FM117">
        <v>100</v>
      </c>
      <c r="FN117">
        <v>5.3999999999999999E-2</v>
      </c>
      <c r="FO117">
        <v>0</v>
      </c>
      <c r="FP117">
        <v>1.242</v>
      </c>
      <c r="FQ117">
        <v>6.0999999999999999E-2</v>
      </c>
      <c r="FR117">
        <v>409</v>
      </c>
      <c r="FS117">
        <v>15</v>
      </c>
      <c r="FT117">
        <v>0.2</v>
      </c>
      <c r="FU117">
        <v>0.02</v>
      </c>
      <c r="FV117">
        <v>-13.3625095238095</v>
      </c>
      <c r="FW117">
        <v>-0.14952467532467101</v>
      </c>
      <c r="FX117">
        <v>2.1410053374233601E-2</v>
      </c>
      <c r="FY117">
        <v>1</v>
      </c>
      <c r="FZ117">
        <v>395.14223848179603</v>
      </c>
      <c r="GA117">
        <v>0.20752918641415199</v>
      </c>
      <c r="GB117">
        <v>2.3517275455482101E-2</v>
      </c>
      <c r="GC117">
        <v>1</v>
      </c>
      <c r="GD117">
        <v>2.39494904761905</v>
      </c>
      <c r="GE117">
        <v>2.7148051948044901E-3</v>
      </c>
      <c r="GF117">
        <v>1.6931596407784601E-3</v>
      </c>
      <c r="GG117">
        <v>1</v>
      </c>
      <c r="GH117">
        <v>3</v>
      </c>
      <c r="GI117">
        <v>3</v>
      </c>
      <c r="GJ117" t="s">
        <v>432</v>
      </c>
      <c r="GK117">
        <v>2.9669699999999999</v>
      </c>
      <c r="GL117">
        <v>2.8427600000000002</v>
      </c>
      <c r="GM117">
        <v>9.7250100000000006E-2</v>
      </c>
      <c r="GN117">
        <v>9.9445500000000006E-2</v>
      </c>
      <c r="GO117">
        <v>9.07501E-2</v>
      </c>
      <c r="GP117">
        <v>8.1087500000000007E-2</v>
      </c>
      <c r="GQ117">
        <v>31378.799999999999</v>
      </c>
      <c r="GR117">
        <v>27015.3</v>
      </c>
      <c r="GS117">
        <v>31959.1</v>
      </c>
      <c r="GT117">
        <v>28506.5</v>
      </c>
      <c r="GU117">
        <v>43952</v>
      </c>
      <c r="GV117">
        <v>40034.5</v>
      </c>
      <c r="GW117">
        <v>49763.1</v>
      </c>
      <c r="GX117">
        <v>44878.1</v>
      </c>
      <c r="GY117">
        <v>1.98708</v>
      </c>
      <c r="GZ117">
        <v>1.9892300000000001</v>
      </c>
      <c r="HA117">
        <v>5.9530100000000002E-2</v>
      </c>
      <c r="HB117">
        <v>0</v>
      </c>
      <c r="HC117">
        <v>21.409500000000001</v>
      </c>
      <c r="HD117">
        <v>999.9</v>
      </c>
      <c r="HE117">
        <v>53.173999999999999</v>
      </c>
      <c r="HF117">
        <v>26.224</v>
      </c>
      <c r="HG117">
        <v>18.076499999999999</v>
      </c>
      <c r="HH117">
        <v>63.022799999999997</v>
      </c>
      <c r="HI117">
        <v>32.8125</v>
      </c>
      <c r="HJ117">
        <v>1</v>
      </c>
      <c r="HK117">
        <v>-4.0625000000000001E-3</v>
      </c>
      <c r="HL117">
        <v>0.63453199999999998</v>
      </c>
      <c r="HM117">
        <v>20.293700000000001</v>
      </c>
      <c r="HN117">
        <v>5.2355600000000004</v>
      </c>
      <c r="HO117">
        <v>12.0579</v>
      </c>
      <c r="HP117">
        <v>4.984</v>
      </c>
      <c r="HQ117">
        <v>3.2869799999999998</v>
      </c>
      <c r="HR117">
        <v>9999</v>
      </c>
      <c r="HS117">
        <v>9999</v>
      </c>
      <c r="HT117">
        <v>999.9</v>
      </c>
      <c r="HU117">
        <v>9999</v>
      </c>
      <c r="HV117">
        <v>1.87314</v>
      </c>
      <c r="HW117">
        <v>1.87924</v>
      </c>
      <c r="HX117">
        <v>1.8714999999999999</v>
      </c>
      <c r="HY117">
        <v>1.8710500000000001</v>
      </c>
      <c r="HZ117">
        <v>1.8710500000000001</v>
      </c>
      <c r="IA117">
        <v>1.87226</v>
      </c>
      <c r="IB117">
        <v>1.87415</v>
      </c>
      <c r="IC117">
        <v>1.8753599999999999</v>
      </c>
      <c r="ID117">
        <v>5</v>
      </c>
      <c r="IE117">
        <v>0</v>
      </c>
      <c r="IF117">
        <v>0</v>
      </c>
      <c r="IG117">
        <v>0</v>
      </c>
      <c r="IH117" t="s">
        <v>433</v>
      </c>
      <c r="II117" t="s">
        <v>434</v>
      </c>
      <c r="IJ117" t="s">
        <v>435</v>
      </c>
      <c r="IK117" t="s">
        <v>435</v>
      </c>
      <c r="IL117" t="s">
        <v>435</v>
      </c>
      <c r="IM117" t="s">
        <v>435</v>
      </c>
      <c r="IN117">
        <v>0</v>
      </c>
      <c r="IO117">
        <v>100</v>
      </c>
      <c r="IP117">
        <v>100</v>
      </c>
      <c r="IQ117">
        <v>1.242</v>
      </c>
      <c r="IR117">
        <v>6.0999999999999999E-2</v>
      </c>
      <c r="IS117">
        <v>1.1881000000000199</v>
      </c>
      <c r="IT117">
        <v>0</v>
      </c>
      <c r="IU117">
        <v>0</v>
      </c>
      <c r="IV117">
        <v>0</v>
      </c>
      <c r="IW117">
        <v>6.0829999999999301E-2</v>
      </c>
      <c r="IX117">
        <v>0</v>
      </c>
      <c r="IY117">
        <v>0</v>
      </c>
      <c r="IZ117">
        <v>0</v>
      </c>
      <c r="JA117">
        <v>-1</v>
      </c>
      <c r="JB117">
        <v>-1</v>
      </c>
      <c r="JC117">
        <v>-1</v>
      </c>
      <c r="JD117">
        <v>-1</v>
      </c>
      <c r="JE117">
        <v>4.5</v>
      </c>
      <c r="JF117">
        <v>4.5</v>
      </c>
      <c r="JG117">
        <v>0.159912</v>
      </c>
      <c r="JH117">
        <v>4.99878</v>
      </c>
      <c r="JI117">
        <v>1.39893</v>
      </c>
      <c r="JJ117">
        <v>2.2680699999999998</v>
      </c>
      <c r="JK117">
        <v>1.5490699999999999</v>
      </c>
      <c r="JL117">
        <v>2.2802699999999998</v>
      </c>
      <c r="JM117">
        <v>30.544599999999999</v>
      </c>
      <c r="JN117">
        <v>24.253900000000002</v>
      </c>
      <c r="JO117">
        <v>2</v>
      </c>
      <c r="JP117">
        <v>482.38799999999998</v>
      </c>
      <c r="JQ117">
        <v>515.55700000000002</v>
      </c>
      <c r="JR117">
        <v>21.9999</v>
      </c>
      <c r="JS117">
        <v>27.0138</v>
      </c>
      <c r="JT117">
        <v>30.0001</v>
      </c>
      <c r="JU117">
        <v>27.345199999999998</v>
      </c>
      <c r="JV117">
        <v>27.357600000000001</v>
      </c>
      <c r="JW117">
        <v>-1</v>
      </c>
      <c r="JX117">
        <v>26.609000000000002</v>
      </c>
      <c r="JY117">
        <v>60.620699999999999</v>
      </c>
      <c r="JZ117">
        <v>22</v>
      </c>
      <c r="KA117">
        <v>400</v>
      </c>
      <c r="KB117">
        <v>14.9994</v>
      </c>
      <c r="KC117">
        <v>102.202</v>
      </c>
      <c r="KD117">
        <v>103.06399999999999</v>
      </c>
    </row>
    <row r="118" spans="1:290" x14ac:dyDescent="0.35">
      <c r="A118">
        <v>100</v>
      </c>
      <c r="B118">
        <v>1559783364.0999999</v>
      </c>
      <c r="C118">
        <v>32401.0999999046</v>
      </c>
      <c r="D118" t="s">
        <v>829</v>
      </c>
      <c r="E118" t="s">
        <v>830</v>
      </c>
      <c r="F118">
        <v>15</v>
      </c>
      <c r="G118">
        <v>1559783355.5999999</v>
      </c>
      <c r="H118">
        <f t="shared" si="50"/>
        <v>1.9952427880869359E-3</v>
      </c>
      <c r="I118">
        <f t="shared" si="51"/>
        <v>1.9952427880869361</v>
      </c>
      <c r="J118">
        <f t="shared" si="52"/>
        <v>10.185450274774244</v>
      </c>
      <c r="K118">
        <f t="shared" si="53"/>
        <v>395.20125000000002</v>
      </c>
      <c r="L118">
        <f t="shared" si="54"/>
        <v>294.0464839163069</v>
      </c>
      <c r="M118">
        <f t="shared" si="55"/>
        <v>29.604311712007576</v>
      </c>
      <c r="N118">
        <f t="shared" si="56"/>
        <v>39.788474387284481</v>
      </c>
      <c r="O118">
        <f t="shared" si="57"/>
        <v>0.17689493486300126</v>
      </c>
      <c r="P118">
        <f t="shared" si="58"/>
        <v>2.9396609827871938</v>
      </c>
      <c r="Q118">
        <f t="shared" si="59"/>
        <v>0.17118694029772605</v>
      </c>
      <c r="R118">
        <f t="shared" si="60"/>
        <v>0.10748933521262871</v>
      </c>
      <c r="S118">
        <f t="shared" si="61"/>
        <v>77.177741565637092</v>
      </c>
      <c r="T118">
        <f t="shared" si="62"/>
        <v>23.427308955692872</v>
      </c>
      <c r="U118">
        <f t="shared" si="63"/>
        <v>23.427308955692872</v>
      </c>
      <c r="V118">
        <f t="shared" si="64"/>
        <v>2.8934792641454372</v>
      </c>
      <c r="W118">
        <f t="shared" si="65"/>
        <v>60.148127321402626</v>
      </c>
      <c r="X118">
        <f t="shared" si="66"/>
        <v>1.7470742173792178</v>
      </c>
      <c r="Y118">
        <f t="shared" si="67"/>
        <v>2.9046194706007964</v>
      </c>
      <c r="Z118">
        <f t="shared" si="68"/>
        <v>1.1464050467662195</v>
      </c>
      <c r="AA118">
        <f t="shared" si="69"/>
        <v>-87.990206954633877</v>
      </c>
      <c r="AB118">
        <f t="shared" si="70"/>
        <v>10.096919516190985</v>
      </c>
      <c r="AC118">
        <f t="shared" si="71"/>
        <v>0.71531527180663268</v>
      </c>
      <c r="AD118">
        <f t="shared" si="72"/>
        <v>-2.3060099916882848E-4</v>
      </c>
      <c r="AE118">
        <f t="shared" si="73"/>
        <v>10.207454009365613</v>
      </c>
      <c r="AF118">
        <f t="shared" si="74"/>
        <v>1.9981718294741198</v>
      </c>
      <c r="AG118">
        <f t="shared" si="75"/>
        <v>10.185450274774244</v>
      </c>
      <c r="AH118">
        <v>414.58440414752903</v>
      </c>
      <c r="AI118">
        <v>402.18450909090899</v>
      </c>
      <c r="AJ118">
        <v>-2.7888481533647799E-4</v>
      </c>
      <c r="AK118">
        <v>67.050921755854802</v>
      </c>
      <c r="AL118">
        <f t="shared" si="76"/>
        <v>1.9952427880869361</v>
      </c>
      <c r="AM118">
        <v>14.9969878111912</v>
      </c>
      <c r="AN118">
        <v>17.348356969697001</v>
      </c>
      <c r="AO118">
        <v>2.3415561156924002E-6</v>
      </c>
      <c r="AP118">
        <v>78.047016735989303</v>
      </c>
      <c r="AQ118">
        <v>10</v>
      </c>
      <c r="AR118">
        <v>2</v>
      </c>
      <c r="AS118">
        <f t="shared" si="77"/>
        <v>1</v>
      </c>
      <c r="AT118">
        <f t="shared" si="78"/>
        <v>0</v>
      </c>
      <c r="AU118">
        <f t="shared" si="79"/>
        <v>53812.003078354988</v>
      </c>
      <c r="AV118" t="s">
        <v>475</v>
      </c>
      <c r="AW118">
        <v>10180.799999999999</v>
      </c>
      <c r="AX118">
        <v>1165.95461538462</v>
      </c>
      <c r="AY118">
        <v>5702.59</v>
      </c>
      <c r="AZ118">
        <f t="shared" si="80"/>
        <v>0.79553946270297882</v>
      </c>
      <c r="BA118">
        <v>-1.5131041934509299</v>
      </c>
      <c r="BB118" t="s">
        <v>831</v>
      </c>
      <c r="BC118">
        <v>10175.9</v>
      </c>
      <c r="BD118">
        <v>1979.61115384615</v>
      </c>
      <c r="BE118">
        <v>3011.76</v>
      </c>
      <c r="BF118">
        <f t="shared" si="81"/>
        <v>0.34270620705296906</v>
      </c>
      <c r="BG118">
        <v>0.5</v>
      </c>
      <c r="BH118">
        <f t="shared" si="82"/>
        <v>336.60507453281849</v>
      </c>
      <c r="BI118">
        <f t="shared" si="83"/>
        <v>10.185450274774244</v>
      </c>
      <c r="BJ118">
        <f t="shared" si="84"/>
        <v>57.67832418396209</v>
      </c>
      <c r="BK118">
        <f t="shared" si="85"/>
        <v>3.4754539825229469E-2</v>
      </c>
      <c r="BL118">
        <f t="shared" si="86"/>
        <v>0.89344104443913186</v>
      </c>
      <c r="BM118">
        <f t="shared" si="87"/>
        <v>985.86353587063343</v>
      </c>
      <c r="BN118" t="s">
        <v>430</v>
      </c>
      <c r="BO118">
        <v>0</v>
      </c>
      <c r="BP118">
        <f t="shared" si="88"/>
        <v>985.86353587063343</v>
      </c>
      <c r="BQ118">
        <f t="shared" si="89"/>
        <v>0.67266198638980756</v>
      </c>
      <c r="BR118">
        <f t="shared" si="90"/>
        <v>0.50947758902250628</v>
      </c>
      <c r="BS118">
        <f t="shared" si="91"/>
        <v>0.57048676035460633</v>
      </c>
      <c r="BT118">
        <f t="shared" si="92"/>
        <v>0.55918617138985338</v>
      </c>
      <c r="BU118">
        <f t="shared" si="93"/>
        <v>0.5931334065605387</v>
      </c>
      <c r="BV118">
        <f t="shared" si="94"/>
        <v>0.25372426114326135</v>
      </c>
      <c r="BW118">
        <f t="shared" si="95"/>
        <v>0.7462757388567387</v>
      </c>
      <c r="DF118">
        <f t="shared" si="96"/>
        <v>400.02175</v>
      </c>
      <c r="DG118">
        <f t="shared" si="97"/>
        <v>336.60507453281849</v>
      </c>
      <c r="DH118">
        <f t="shared" si="98"/>
        <v>0.8414669315676423</v>
      </c>
      <c r="DI118">
        <f t="shared" si="99"/>
        <v>0.19293386313528474</v>
      </c>
      <c r="DJ118">
        <v>1559783355.5999999</v>
      </c>
      <c r="DK118">
        <v>395.20125000000002</v>
      </c>
      <c r="DL118">
        <v>408.39012500000001</v>
      </c>
      <c r="DM118">
        <v>17.352912499999999</v>
      </c>
      <c r="DN118">
        <v>14.9980875</v>
      </c>
      <c r="DO118">
        <v>393.97125</v>
      </c>
      <c r="DP118">
        <v>17.2899125</v>
      </c>
      <c r="DQ118">
        <v>500.29137500000002</v>
      </c>
      <c r="DR118">
        <v>100.57906250000001</v>
      </c>
      <c r="DS118">
        <v>9.9957081249999996E-2</v>
      </c>
      <c r="DT118">
        <v>23.491018749999999</v>
      </c>
      <c r="DU118">
        <v>22.360768749999998</v>
      </c>
      <c r="DV118">
        <v>999.9</v>
      </c>
      <c r="DW118">
        <v>0</v>
      </c>
      <c r="DX118">
        <v>0</v>
      </c>
      <c r="DY118">
        <v>9999.8474999999999</v>
      </c>
      <c r="DZ118">
        <v>0</v>
      </c>
      <c r="EA118">
        <v>0.33956199999999997</v>
      </c>
      <c r="EB118">
        <v>-13.1765875</v>
      </c>
      <c r="EC118">
        <v>402.19200000000001</v>
      </c>
      <c r="ED118">
        <v>414.60849999999999</v>
      </c>
      <c r="EE118">
        <v>2.3526306250000002</v>
      </c>
      <c r="EF118">
        <v>408.39012500000001</v>
      </c>
      <c r="EG118">
        <v>14.9980875</v>
      </c>
      <c r="EH118">
        <v>1.7451187500000001</v>
      </c>
      <c r="EI118">
        <v>1.508493125</v>
      </c>
      <c r="EJ118">
        <v>15.30368125</v>
      </c>
      <c r="EK118">
        <v>13.054525</v>
      </c>
      <c r="EL118">
        <v>400.02175</v>
      </c>
      <c r="EM118">
        <v>0.95003599999999999</v>
      </c>
      <c r="EN118">
        <v>4.9963918750000003E-2</v>
      </c>
      <c r="EO118">
        <v>0</v>
      </c>
      <c r="EP118">
        <v>1979.600625</v>
      </c>
      <c r="EQ118">
        <v>8.4936600000000002</v>
      </c>
      <c r="ER118">
        <v>4471.8612499999999</v>
      </c>
      <c r="ES118">
        <v>3645.9168749999999</v>
      </c>
      <c r="ET118">
        <v>39</v>
      </c>
      <c r="EU118">
        <v>41.992125000000001</v>
      </c>
      <c r="EV118">
        <v>40.686999999999998</v>
      </c>
      <c r="EW118">
        <v>41.936999999999998</v>
      </c>
      <c r="EX118">
        <v>41.523249999999997</v>
      </c>
      <c r="EY118">
        <v>371.96499999999997</v>
      </c>
      <c r="EZ118">
        <v>19.559999999999999</v>
      </c>
      <c r="FA118">
        <v>0</v>
      </c>
      <c r="FB118">
        <v>597.80000019073498</v>
      </c>
      <c r="FC118">
        <v>0</v>
      </c>
      <c r="FD118">
        <v>1979.61115384615</v>
      </c>
      <c r="FE118">
        <v>-1.7630769172195999</v>
      </c>
      <c r="FF118">
        <v>-5.6659829862662896</v>
      </c>
      <c r="FG118">
        <v>4471.5488461538498</v>
      </c>
      <c r="FH118">
        <v>15</v>
      </c>
      <c r="FI118">
        <v>1559783393.0999999</v>
      </c>
      <c r="FJ118" t="s">
        <v>832</v>
      </c>
      <c r="FK118">
        <v>1559783388.0999999</v>
      </c>
      <c r="FL118">
        <v>1559783393.0999999</v>
      </c>
      <c r="FM118">
        <v>101</v>
      </c>
      <c r="FN118">
        <v>-1.2E-2</v>
      </c>
      <c r="FO118">
        <v>2E-3</v>
      </c>
      <c r="FP118">
        <v>1.23</v>
      </c>
      <c r="FQ118">
        <v>6.3E-2</v>
      </c>
      <c r="FR118">
        <v>408</v>
      </c>
      <c r="FS118">
        <v>15</v>
      </c>
      <c r="FT118">
        <v>0.12</v>
      </c>
      <c r="FU118">
        <v>0.04</v>
      </c>
      <c r="FV118">
        <v>-13.178825</v>
      </c>
      <c r="FW118">
        <v>0.20488872180449499</v>
      </c>
      <c r="FX118">
        <v>2.73868376232086E-2</v>
      </c>
      <c r="FY118">
        <v>1</v>
      </c>
      <c r="FZ118">
        <v>395.21405528421599</v>
      </c>
      <c r="GA118">
        <v>0.17271442608489199</v>
      </c>
      <c r="GB118">
        <v>1.8281019340281701E-2</v>
      </c>
      <c r="GC118">
        <v>1</v>
      </c>
      <c r="GD118">
        <v>2.3531930000000001</v>
      </c>
      <c r="GE118">
        <v>-2.1389774436087399E-2</v>
      </c>
      <c r="GF118">
        <v>3.0737356750378201E-3</v>
      </c>
      <c r="GG118">
        <v>1</v>
      </c>
      <c r="GH118">
        <v>3</v>
      </c>
      <c r="GI118">
        <v>3</v>
      </c>
      <c r="GJ118" t="s">
        <v>432</v>
      </c>
      <c r="GK118">
        <v>2.9671400000000001</v>
      </c>
      <c r="GL118">
        <v>2.843</v>
      </c>
      <c r="GM118">
        <v>9.7263699999999995E-2</v>
      </c>
      <c r="GN118">
        <v>9.9434900000000007E-2</v>
      </c>
      <c r="GO118">
        <v>9.0755000000000002E-2</v>
      </c>
      <c r="GP118">
        <v>8.1254400000000004E-2</v>
      </c>
      <c r="GQ118">
        <v>31377.5</v>
      </c>
      <c r="GR118">
        <v>27016.3</v>
      </c>
      <c r="GS118">
        <v>31958</v>
      </c>
      <c r="GT118">
        <v>28507.1</v>
      </c>
      <c r="GU118">
        <v>43949.4</v>
      </c>
      <c r="GV118">
        <v>40028</v>
      </c>
      <c r="GW118">
        <v>49760.5</v>
      </c>
      <c r="GX118">
        <v>44879.199999999997</v>
      </c>
      <c r="GY118">
        <v>1.9868699999999999</v>
      </c>
      <c r="GZ118">
        <v>1.98997</v>
      </c>
      <c r="HA118">
        <v>6.1281000000000002E-2</v>
      </c>
      <c r="HB118">
        <v>0</v>
      </c>
      <c r="HC118">
        <v>21.352799999999998</v>
      </c>
      <c r="HD118">
        <v>999.9</v>
      </c>
      <c r="HE118">
        <v>52.893000000000001</v>
      </c>
      <c r="HF118">
        <v>26.254000000000001</v>
      </c>
      <c r="HG118">
        <v>18.012899999999998</v>
      </c>
      <c r="HH118">
        <v>62.972999999999999</v>
      </c>
      <c r="HI118">
        <v>32.6402</v>
      </c>
      <c r="HJ118">
        <v>1</v>
      </c>
      <c r="HK118">
        <v>-7.0426799999999999E-3</v>
      </c>
      <c r="HL118">
        <v>0.65804200000000002</v>
      </c>
      <c r="HM118">
        <v>20.294</v>
      </c>
      <c r="HN118">
        <v>5.2354099999999999</v>
      </c>
      <c r="HO118">
        <v>12.0579</v>
      </c>
      <c r="HP118">
        <v>4.9836999999999998</v>
      </c>
      <c r="HQ118">
        <v>3.2868499999999998</v>
      </c>
      <c r="HR118">
        <v>9999</v>
      </c>
      <c r="HS118">
        <v>9999</v>
      </c>
      <c r="HT118">
        <v>999.9</v>
      </c>
      <c r="HU118">
        <v>9999</v>
      </c>
      <c r="HV118">
        <v>1.87314</v>
      </c>
      <c r="HW118">
        <v>1.8791899999999999</v>
      </c>
      <c r="HX118">
        <v>1.8714900000000001</v>
      </c>
      <c r="HY118">
        <v>1.87103</v>
      </c>
      <c r="HZ118">
        <v>1.87104</v>
      </c>
      <c r="IA118">
        <v>1.87225</v>
      </c>
      <c r="IB118">
        <v>1.87415</v>
      </c>
      <c r="IC118">
        <v>1.87531</v>
      </c>
      <c r="ID118">
        <v>5</v>
      </c>
      <c r="IE118">
        <v>0</v>
      </c>
      <c r="IF118">
        <v>0</v>
      </c>
      <c r="IG118">
        <v>0</v>
      </c>
      <c r="IH118" t="s">
        <v>433</v>
      </c>
      <c r="II118" t="s">
        <v>434</v>
      </c>
      <c r="IJ118" t="s">
        <v>435</v>
      </c>
      <c r="IK118" t="s">
        <v>435</v>
      </c>
      <c r="IL118" t="s">
        <v>435</v>
      </c>
      <c r="IM118" t="s">
        <v>435</v>
      </c>
      <c r="IN118">
        <v>0</v>
      </c>
      <c r="IO118">
        <v>100</v>
      </c>
      <c r="IP118">
        <v>100</v>
      </c>
      <c r="IQ118">
        <v>1.23</v>
      </c>
      <c r="IR118">
        <v>6.3E-2</v>
      </c>
      <c r="IS118">
        <v>1.24227272727279</v>
      </c>
      <c r="IT118">
        <v>0</v>
      </c>
      <c r="IU118">
        <v>0</v>
      </c>
      <c r="IV118">
        <v>0</v>
      </c>
      <c r="IW118">
        <v>6.0800000000000402E-2</v>
      </c>
      <c r="IX118">
        <v>0</v>
      </c>
      <c r="IY118">
        <v>0</v>
      </c>
      <c r="IZ118">
        <v>0</v>
      </c>
      <c r="JA118">
        <v>-1</v>
      </c>
      <c r="JB118">
        <v>-1</v>
      </c>
      <c r="JC118">
        <v>-1</v>
      </c>
      <c r="JD118">
        <v>-1</v>
      </c>
      <c r="JE118">
        <v>9.6</v>
      </c>
      <c r="JF118">
        <v>9.6</v>
      </c>
      <c r="JG118">
        <v>0.159912</v>
      </c>
      <c r="JH118">
        <v>4.99878</v>
      </c>
      <c r="JI118">
        <v>1.39893</v>
      </c>
      <c r="JJ118">
        <v>2.2680699999999998</v>
      </c>
      <c r="JK118">
        <v>1.5490699999999999</v>
      </c>
      <c r="JL118">
        <v>2.18506</v>
      </c>
      <c r="JM118">
        <v>30.523099999999999</v>
      </c>
      <c r="JN118">
        <v>24.245100000000001</v>
      </c>
      <c r="JO118">
        <v>2</v>
      </c>
      <c r="JP118">
        <v>481.94400000000002</v>
      </c>
      <c r="JQ118">
        <v>515.73599999999999</v>
      </c>
      <c r="JR118">
        <v>22.000299999999999</v>
      </c>
      <c r="JS118">
        <v>26.975000000000001</v>
      </c>
      <c r="JT118">
        <v>30.0001</v>
      </c>
      <c r="JU118">
        <v>27.3065</v>
      </c>
      <c r="JV118">
        <v>27.320699999999999</v>
      </c>
      <c r="JW118">
        <v>-1</v>
      </c>
      <c r="JX118">
        <v>26.1006</v>
      </c>
      <c r="JY118">
        <v>60.701599999999999</v>
      </c>
      <c r="JZ118">
        <v>22</v>
      </c>
      <c r="KA118">
        <v>400</v>
      </c>
      <c r="KB118">
        <v>15.008699999999999</v>
      </c>
      <c r="KC118">
        <v>102.197</v>
      </c>
      <c r="KD118">
        <v>103.066</v>
      </c>
    </row>
    <row r="119" spans="1:290" x14ac:dyDescent="0.35">
      <c r="A119">
        <v>101</v>
      </c>
      <c r="B119">
        <v>1559783664.0999999</v>
      </c>
      <c r="C119">
        <v>32701.0999999046</v>
      </c>
      <c r="D119" t="s">
        <v>833</v>
      </c>
      <c r="E119" t="s">
        <v>834</v>
      </c>
      <c r="F119">
        <v>15</v>
      </c>
      <c r="G119">
        <v>1559783655.5999999</v>
      </c>
      <c r="H119">
        <f t="shared" si="50"/>
        <v>1.9926530702050202E-3</v>
      </c>
      <c r="I119">
        <f t="shared" si="51"/>
        <v>1.9926530702050202</v>
      </c>
      <c r="J119">
        <f t="shared" si="52"/>
        <v>10.17576676624466</v>
      </c>
      <c r="K119">
        <f t="shared" si="53"/>
        <v>395.070875</v>
      </c>
      <c r="L119">
        <f t="shared" si="54"/>
        <v>293.70000952643721</v>
      </c>
      <c r="M119">
        <f t="shared" si="55"/>
        <v>29.570779769510544</v>
      </c>
      <c r="N119">
        <f t="shared" si="56"/>
        <v>39.777165335506162</v>
      </c>
      <c r="O119">
        <f t="shared" si="57"/>
        <v>0.1763225107589261</v>
      </c>
      <c r="P119">
        <f t="shared" si="58"/>
        <v>2.9397252145560984</v>
      </c>
      <c r="Q119">
        <f t="shared" si="59"/>
        <v>0.17065088028168571</v>
      </c>
      <c r="R119">
        <f t="shared" si="60"/>
        <v>0.10715117627102785</v>
      </c>
      <c r="S119">
        <f t="shared" si="61"/>
        <v>77.175485315906229</v>
      </c>
      <c r="T119">
        <f t="shared" si="62"/>
        <v>23.440832924860374</v>
      </c>
      <c r="U119">
        <f t="shared" si="63"/>
        <v>23.440832924860374</v>
      </c>
      <c r="V119">
        <f t="shared" si="64"/>
        <v>2.8958409172380337</v>
      </c>
      <c r="W119">
        <f t="shared" si="65"/>
        <v>60.10887329836563</v>
      </c>
      <c r="X119">
        <f t="shared" si="66"/>
        <v>1.7472886897160109</v>
      </c>
      <c r="Y119">
        <f t="shared" si="67"/>
        <v>2.9068731350908883</v>
      </c>
      <c r="Z119">
        <f t="shared" si="68"/>
        <v>1.1485522275220228</v>
      </c>
      <c r="AA119">
        <f t="shared" si="69"/>
        <v>-87.876000396041391</v>
      </c>
      <c r="AB119">
        <f t="shared" si="70"/>
        <v>9.992306223917323</v>
      </c>
      <c r="AC119">
        <f t="shared" si="71"/>
        <v>0.70798299887313398</v>
      </c>
      <c r="AD119">
        <f t="shared" si="72"/>
        <v>-2.2585734470403906E-4</v>
      </c>
      <c r="AE119">
        <f t="shared" si="73"/>
        <v>10.214006238804485</v>
      </c>
      <c r="AF119">
        <f t="shared" si="74"/>
        <v>1.9918212402077446</v>
      </c>
      <c r="AG119">
        <f t="shared" si="75"/>
        <v>10.17576676624466</v>
      </c>
      <c r="AH119">
        <v>414.47441552397697</v>
      </c>
      <c r="AI119">
        <v>402.075672727273</v>
      </c>
      <c r="AJ119">
        <v>1.5569166929593199E-3</v>
      </c>
      <c r="AK119">
        <v>67.051446110461399</v>
      </c>
      <c r="AL119">
        <f t="shared" si="76"/>
        <v>1.9926530702050202</v>
      </c>
      <c r="AM119">
        <v>15.006345448140801</v>
      </c>
      <c r="AN119">
        <v>17.354784848484901</v>
      </c>
      <c r="AO119">
        <v>-4.5716054663616701E-6</v>
      </c>
      <c r="AP119">
        <v>78.051169497923098</v>
      </c>
      <c r="AQ119">
        <v>11</v>
      </c>
      <c r="AR119">
        <v>2</v>
      </c>
      <c r="AS119">
        <f t="shared" si="77"/>
        <v>1</v>
      </c>
      <c r="AT119">
        <f t="shared" si="78"/>
        <v>0</v>
      </c>
      <c r="AU119">
        <f t="shared" si="79"/>
        <v>53811.654770091161</v>
      </c>
      <c r="AV119" t="s">
        <v>475</v>
      </c>
      <c r="AW119">
        <v>10180.799999999999</v>
      </c>
      <c r="AX119">
        <v>1165.95461538462</v>
      </c>
      <c r="AY119">
        <v>5702.59</v>
      </c>
      <c r="AZ119">
        <f t="shared" si="80"/>
        <v>0.79553946270297882</v>
      </c>
      <c r="BA119">
        <v>-1.5131041934509299</v>
      </c>
      <c r="BB119" t="s">
        <v>835</v>
      </c>
      <c r="BC119">
        <v>10174.799999999999</v>
      </c>
      <c r="BD119">
        <v>1989.0176923076899</v>
      </c>
      <c r="BE119">
        <v>3017.38</v>
      </c>
      <c r="BF119">
        <f t="shared" si="81"/>
        <v>0.34081299262681863</v>
      </c>
      <c r="BG119">
        <v>0.5</v>
      </c>
      <c r="BH119">
        <f t="shared" si="82"/>
        <v>336.59509953295316</v>
      </c>
      <c r="BI119">
        <f t="shared" si="83"/>
        <v>10.17576676624466</v>
      </c>
      <c r="BJ119">
        <f t="shared" si="84"/>
        <v>57.357991587673823</v>
      </c>
      <c r="BK119">
        <f t="shared" si="85"/>
        <v>3.472680076422572E-2</v>
      </c>
      <c r="BL119">
        <f t="shared" si="86"/>
        <v>0.88991442907422991</v>
      </c>
      <c r="BM119">
        <f t="shared" si="87"/>
        <v>986.46496494138808</v>
      </c>
      <c r="BN119" t="s">
        <v>430</v>
      </c>
      <c r="BO119">
        <v>0</v>
      </c>
      <c r="BP119">
        <f t="shared" si="88"/>
        <v>986.46496494138808</v>
      </c>
      <c r="BQ119">
        <f t="shared" si="89"/>
        <v>0.67307234589564846</v>
      </c>
      <c r="BR119">
        <f t="shared" si="90"/>
        <v>0.50635417530533566</v>
      </c>
      <c r="BS119">
        <f t="shared" si="91"/>
        <v>0.5693678560340858</v>
      </c>
      <c r="BT119">
        <f t="shared" si="92"/>
        <v>0.55544356053319688</v>
      </c>
      <c r="BU119">
        <f t="shared" si="93"/>
        <v>0.59189460301484087</v>
      </c>
      <c r="BV119">
        <f t="shared" si="94"/>
        <v>0.25112931660802618</v>
      </c>
      <c r="BW119">
        <f t="shared" si="95"/>
        <v>0.74887068339197382</v>
      </c>
      <c r="DF119">
        <f t="shared" si="96"/>
        <v>400.00987500000002</v>
      </c>
      <c r="DG119">
        <f t="shared" si="97"/>
        <v>336.59509953295316</v>
      </c>
      <c r="DH119">
        <f t="shared" si="98"/>
        <v>0.84146697511643465</v>
      </c>
      <c r="DI119">
        <f t="shared" si="99"/>
        <v>0.19293395023286919</v>
      </c>
      <c r="DJ119">
        <v>1559783655.5999999</v>
      </c>
      <c r="DK119">
        <v>395.070875</v>
      </c>
      <c r="DL119">
        <v>408.26481250000001</v>
      </c>
      <c r="DM119">
        <v>17.35425</v>
      </c>
      <c r="DN119">
        <v>15.006818750000001</v>
      </c>
      <c r="DO119">
        <v>393.84787499999999</v>
      </c>
      <c r="DP119">
        <v>17.29325</v>
      </c>
      <c r="DQ119">
        <v>500.27143749999999</v>
      </c>
      <c r="DR119">
        <v>100.583625</v>
      </c>
      <c r="DS119">
        <v>9.9993693750000001E-2</v>
      </c>
      <c r="DT119">
        <v>23.503881249999999</v>
      </c>
      <c r="DU119">
        <v>22.37013125</v>
      </c>
      <c r="DV119">
        <v>999.9</v>
      </c>
      <c r="DW119">
        <v>0</v>
      </c>
      <c r="DX119">
        <v>0</v>
      </c>
      <c r="DY119">
        <v>9999.7593749999996</v>
      </c>
      <c r="DZ119">
        <v>0</v>
      </c>
      <c r="EA119">
        <v>0.282968</v>
      </c>
      <c r="EB119">
        <v>-13.186937500000001</v>
      </c>
      <c r="EC119">
        <v>402.05612500000001</v>
      </c>
      <c r="ED119">
        <v>414.4849375</v>
      </c>
      <c r="EE119">
        <v>2.3495287500000002</v>
      </c>
      <c r="EF119">
        <v>408.26481250000001</v>
      </c>
      <c r="EG119">
        <v>15.006818750000001</v>
      </c>
      <c r="EH119">
        <v>1.745765</v>
      </c>
      <c r="EI119">
        <v>1.5094406250000001</v>
      </c>
      <c r="EJ119">
        <v>15.30945</v>
      </c>
      <c r="EK119">
        <v>13.064131250000001</v>
      </c>
      <c r="EL119">
        <v>400.00987500000002</v>
      </c>
      <c r="EM119">
        <v>0.95003381249999996</v>
      </c>
      <c r="EN119">
        <v>4.9966018750000001E-2</v>
      </c>
      <c r="EO119">
        <v>0</v>
      </c>
      <c r="EP119">
        <v>1989.0387499999999</v>
      </c>
      <c r="EQ119">
        <v>8.4936600000000002</v>
      </c>
      <c r="ER119">
        <v>4491.609375</v>
      </c>
      <c r="ES119">
        <v>3645.8049999999998</v>
      </c>
      <c r="ET119">
        <v>39</v>
      </c>
      <c r="EU119">
        <v>41.944875000000003</v>
      </c>
      <c r="EV119">
        <v>40.675375000000003</v>
      </c>
      <c r="EW119">
        <v>41.882750000000001</v>
      </c>
      <c r="EX119">
        <v>41.503875000000001</v>
      </c>
      <c r="EY119">
        <v>371.953125</v>
      </c>
      <c r="EZ119">
        <v>19.559999999999999</v>
      </c>
      <c r="FA119">
        <v>0</v>
      </c>
      <c r="FB119">
        <v>298.59999990463302</v>
      </c>
      <c r="FC119">
        <v>0</v>
      </c>
      <c r="FD119">
        <v>1989.0176923076899</v>
      </c>
      <c r="FE119">
        <v>1.24649573496313</v>
      </c>
      <c r="FF119">
        <v>-2.9466665998003001</v>
      </c>
      <c r="FG119">
        <v>4491.5557692307702</v>
      </c>
      <c r="FH119">
        <v>15</v>
      </c>
      <c r="FI119">
        <v>1559783688.0999999</v>
      </c>
      <c r="FJ119" t="s">
        <v>836</v>
      </c>
      <c r="FK119">
        <v>1559783688.0999999</v>
      </c>
      <c r="FL119">
        <v>1559783688.0999999</v>
      </c>
      <c r="FM119">
        <v>102</v>
      </c>
      <c r="FN119">
        <v>-7.0000000000000001E-3</v>
      </c>
      <c r="FO119">
        <v>-2E-3</v>
      </c>
      <c r="FP119">
        <v>1.2230000000000001</v>
      </c>
      <c r="FQ119">
        <v>6.0999999999999999E-2</v>
      </c>
      <c r="FR119">
        <v>408</v>
      </c>
      <c r="FS119">
        <v>15</v>
      </c>
      <c r="FT119">
        <v>0.19</v>
      </c>
      <c r="FU119">
        <v>0.04</v>
      </c>
      <c r="FV119">
        <v>-13.178385714285699</v>
      </c>
      <c r="FW119">
        <v>-0.14858961038962101</v>
      </c>
      <c r="FX119">
        <v>3.01791837075111E-2</v>
      </c>
      <c r="FY119">
        <v>1</v>
      </c>
      <c r="FZ119">
        <v>395.07805111375399</v>
      </c>
      <c r="GA119">
        <v>-0.141794343952027</v>
      </c>
      <c r="GB119">
        <v>2.04159075221793E-2</v>
      </c>
      <c r="GC119">
        <v>1</v>
      </c>
      <c r="GD119">
        <v>2.3487819047618999</v>
      </c>
      <c r="GE119">
        <v>1.04875324675315E-2</v>
      </c>
      <c r="GF119">
        <v>1.8715173855091401E-3</v>
      </c>
      <c r="GG119">
        <v>1</v>
      </c>
      <c r="GH119">
        <v>3</v>
      </c>
      <c r="GI119">
        <v>3</v>
      </c>
      <c r="GJ119" t="s">
        <v>432</v>
      </c>
      <c r="GK119">
        <v>2.9675500000000001</v>
      </c>
      <c r="GL119">
        <v>2.8429099999999998</v>
      </c>
      <c r="GM119">
        <v>9.7258499999999998E-2</v>
      </c>
      <c r="GN119">
        <v>9.9415600000000007E-2</v>
      </c>
      <c r="GO119">
        <v>9.0770100000000006E-2</v>
      </c>
      <c r="GP119">
        <v>8.1296400000000005E-2</v>
      </c>
      <c r="GQ119">
        <v>31378.799999999999</v>
      </c>
      <c r="GR119">
        <v>27018.3</v>
      </c>
      <c r="GS119">
        <v>31959.1</v>
      </c>
      <c r="GT119">
        <v>28508.5</v>
      </c>
      <c r="GU119">
        <v>43950</v>
      </c>
      <c r="GV119">
        <v>40028.199999999997</v>
      </c>
      <c r="GW119">
        <v>49762</v>
      </c>
      <c r="GX119">
        <v>44881.5</v>
      </c>
      <c r="GY119">
        <v>1.98722</v>
      </c>
      <c r="GZ119">
        <v>1.99028</v>
      </c>
      <c r="HA119">
        <v>5.8822300000000001E-2</v>
      </c>
      <c r="HB119">
        <v>0</v>
      </c>
      <c r="HC119">
        <v>21.3917</v>
      </c>
      <c r="HD119">
        <v>999.9</v>
      </c>
      <c r="HE119">
        <v>52.869</v>
      </c>
      <c r="HF119">
        <v>26.254000000000001</v>
      </c>
      <c r="HG119">
        <v>18.004999999999999</v>
      </c>
      <c r="HH119">
        <v>62.943100000000001</v>
      </c>
      <c r="HI119">
        <v>31.674700000000001</v>
      </c>
      <c r="HJ119">
        <v>1</v>
      </c>
      <c r="HK119">
        <v>-7.5330299999999996E-3</v>
      </c>
      <c r="HL119">
        <v>0.67120599999999997</v>
      </c>
      <c r="HM119">
        <v>20.293900000000001</v>
      </c>
      <c r="HN119">
        <v>5.2355600000000004</v>
      </c>
      <c r="HO119">
        <v>12.0579</v>
      </c>
      <c r="HP119">
        <v>4.9836999999999998</v>
      </c>
      <c r="HQ119">
        <v>3.28695</v>
      </c>
      <c r="HR119">
        <v>9999</v>
      </c>
      <c r="HS119">
        <v>9999</v>
      </c>
      <c r="HT119">
        <v>999.9</v>
      </c>
      <c r="HU119">
        <v>9999</v>
      </c>
      <c r="HV119">
        <v>1.8730599999999999</v>
      </c>
      <c r="HW119">
        <v>1.87914</v>
      </c>
      <c r="HX119">
        <v>1.8714900000000001</v>
      </c>
      <c r="HY119">
        <v>1.87103</v>
      </c>
      <c r="HZ119">
        <v>1.87103</v>
      </c>
      <c r="IA119">
        <v>1.8722399999999999</v>
      </c>
      <c r="IB119">
        <v>1.87409</v>
      </c>
      <c r="IC119">
        <v>1.8753200000000001</v>
      </c>
      <c r="ID119">
        <v>5</v>
      </c>
      <c r="IE119">
        <v>0</v>
      </c>
      <c r="IF119">
        <v>0</v>
      </c>
      <c r="IG119">
        <v>0</v>
      </c>
      <c r="IH119" t="s">
        <v>433</v>
      </c>
      <c r="II119" t="s">
        <v>434</v>
      </c>
      <c r="IJ119" t="s">
        <v>435</v>
      </c>
      <c r="IK119" t="s">
        <v>435</v>
      </c>
      <c r="IL119" t="s">
        <v>435</v>
      </c>
      <c r="IM119" t="s">
        <v>435</v>
      </c>
      <c r="IN119">
        <v>0</v>
      </c>
      <c r="IO119">
        <v>100</v>
      </c>
      <c r="IP119">
        <v>100</v>
      </c>
      <c r="IQ119">
        <v>1.2230000000000001</v>
      </c>
      <c r="IR119">
        <v>6.0999999999999999E-2</v>
      </c>
      <c r="IS119">
        <v>1.23000000000002</v>
      </c>
      <c r="IT119">
        <v>0</v>
      </c>
      <c r="IU119">
        <v>0</v>
      </c>
      <c r="IV119">
        <v>0</v>
      </c>
      <c r="IW119">
        <v>6.3090909090908198E-2</v>
      </c>
      <c r="IX119">
        <v>0</v>
      </c>
      <c r="IY119">
        <v>0</v>
      </c>
      <c r="IZ119">
        <v>0</v>
      </c>
      <c r="JA119">
        <v>-1</v>
      </c>
      <c r="JB119">
        <v>-1</v>
      </c>
      <c r="JC119">
        <v>-1</v>
      </c>
      <c r="JD119">
        <v>-1</v>
      </c>
      <c r="JE119">
        <v>4.5999999999999996</v>
      </c>
      <c r="JF119">
        <v>4.5</v>
      </c>
      <c r="JG119">
        <v>0.159912</v>
      </c>
      <c r="JH119">
        <v>4.99878</v>
      </c>
      <c r="JI119">
        <v>1.39893</v>
      </c>
      <c r="JJ119">
        <v>2.2680699999999998</v>
      </c>
      <c r="JK119">
        <v>1.5478499999999999</v>
      </c>
      <c r="JL119">
        <v>2.3168899999999999</v>
      </c>
      <c r="JM119">
        <v>30.544599999999999</v>
      </c>
      <c r="JN119">
        <v>24.245100000000001</v>
      </c>
      <c r="JO119">
        <v>2</v>
      </c>
      <c r="JP119">
        <v>482.09399999999999</v>
      </c>
      <c r="JQ119">
        <v>515.88400000000001</v>
      </c>
      <c r="JR119">
        <v>22.000399999999999</v>
      </c>
      <c r="JS119">
        <v>26.975000000000001</v>
      </c>
      <c r="JT119">
        <v>30</v>
      </c>
      <c r="JU119">
        <v>27.299600000000002</v>
      </c>
      <c r="JV119">
        <v>27.313800000000001</v>
      </c>
      <c r="JW119">
        <v>-1</v>
      </c>
      <c r="JX119">
        <v>26.1479</v>
      </c>
      <c r="JY119">
        <v>60.825699999999998</v>
      </c>
      <c r="JZ119">
        <v>22</v>
      </c>
      <c r="KA119">
        <v>400</v>
      </c>
      <c r="KB119">
        <v>14.9839</v>
      </c>
      <c r="KC119">
        <v>102.20099999999999</v>
      </c>
      <c r="KD119">
        <v>103.072</v>
      </c>
    </row>
    <row r="120" spans="1:290" x14ac:dyDescent="0.35">
      <c r="A120">
        <v>102</v>
      </c>
      <c r="B120">
        <v>1559783964.0999999</v>
      </c>
      <c r="C120">
        <v>33001.099999904603</v>
      </c>
      <c r="D120" t="s">
        <v>837</v>
      </c>
      <c r="E120" t="s">
        <v>838</v>
      </c>
      <c r="F120">
        <v>15</v>
      </c>
      <c r="G120">
        <v>1559783956.0999999</v>
      </c>
      <c r="H120">
        <f t="shared" si="50"/>
        <v>1.9601386617835261E-3</v>
      </c>
      <c r="I120">
        <f t="shared" si="51"/>
        <v>1.9601386617835261</v>
      </c>
      <c r="J120">
        <f t="shared" si="52"/>
        <v>10.138179471238486</v>
      </c>
      <c r="K120">
        <f t="shared" si="53"/>
        <v>395.025466666667</v>
      </c>
      <c r="L120">
        <f t="shared" si="54"/>
        <v>292.79368853064153</v>
      </c>
      <c r="M120">
        <f t="shared" si="55"/>
        <v>29.480328240377595</v>
      </c>
      <c r="N120">
        <f t="shared" si="56"/>
        <v>39.773672988251441</v>
      </c>
      <c r="O120">
        <f t="shared" si="57"/>
        <v>0.17397270972772116</v>
      </c>
      <c r="P120">
        <f t="shared" si="58"/>
        <v>2.9401151005119672</v>
      </c>
      <c r="Q120">
        <f t="shared" si="59"/>
        <v>0.16844939924001825</v>
      </c>
      <c r="R120">
        <f t="shared" si="60"/>
        <v>0.10576251462691819</v>
      </c>
      <c r="S120">
        <f t="shared" si="61"/>
        <v>77.175472190598811</v>
      </c>
      <c r="T120">
        <f t="shared" si="62"/>
        <v>23.439539907976769</v>
      </c>
      <c r="U120">
        <f t="shared" si="63"/>
        <v>23.439539907976769</v>
      </c>
      <c r="V120">
        <f t="shared" si="64"/>
        <v>2.8956150484347187</v>
      </c>
      <c r="W120">
        <f t="shared" si="65"/>
        <v>60.272890378924195</v>
      </c>
      <c r="X120">
        <f t="shared" si="66"/>
        <v>1.7510269415436912</v>
      </c>
      <c r="Y120">
        <f t="shared" si="67"/>
        <v>2.9051650427502613</v>
      </c>
      <c r="Z120">
        <f t="shared" si="68"/>
        <v>1.1445881068910275</v>
      </c>
      <c r="AA120">
        <f t="shared" si="69"/>
        <v>-86.4421149846535</v>
      </c>
      <c r="AB120">
        <f t="shared" si="70"/>
        <v>8.6534665671112556</v>
      </c>
      <c r="AC120">
        <f t="shared" si="71"/>
        <v>0.61300689164598254</v>
      </c>
      <c r="AD120">
        <f t="shared" si="72"/>
        <v>-1.6933529745344345E-4</v>
      </c>
      <c r="AE120">
        <f t="shared" si="73"/>
        <v>10.07976888096489</v>
      </c>
      <c r="AF120">
        <f t="shared" si="74"/>
        <v>1.9570896677992</v>
      </c>
      <c r="AG120">
        <f t="shared" si="75"/>
        <v>10.138179471238486</v>
      </c>
      <c r="AH120">
        <v>414.29529850089199</v>
      </c>
      <c r="AI120">
        <v>401.96474545454498</v>
      </c>
      <c r="AJ120">
        <v>-2.7046361894909701E-3</v>
      </c>
      <c r="AK120">
        <v>67.040853696633505</v>
      </c>
      <c r="AL120">
        <f t="shared" si="76"/>
        <v>1.9601386617835261</v>
      </c>
      <c r="AM120">
        <v>15.0845086255631</v>
      </c>
      <c r="AN120">
        <v>17.394190909090899</v>
      </c>
      <c r="AO120">
        <v>4.6703261414676998E-5</v>
      </c>
      <c r="AP120">
        <v>77.877101198859407</v>
      </c>
      <c r="AQ120">
        <v>11</v>
      </c>
      <c r="AR120">
        <v>2</v>
      </c>
      <c r="AS120">
        <f t="shared" si="77"/>
        <v>1</v>
      </c>
      <c r="AT120">
        <f t="shared" si="78"/>
        <v>0</v>
      </c>
      <c r="AU120">
        <f t="shared" si="79"/>
        <v>53824.934286977092</v>
      </c>
      <c r="AV120" t="s">
        <v>475</v>
      </c>
      <c r="AW120">
        <v>10180.799999999999</v>
      </c>
      <c r="AX120">
        <v>1165.95461538462</v>
      </c>
      <c r="AY120">
        <v>5702.59</v>
      </c>
      <c r="AZ120">
        <f t="shared" si="80"/>
        <v>0.79553946270297882</v>
      </c>
      <c r="BA120">
        <v>-1.5131041934509299</v>
      </c>
      <c r="BB120" t="s">
        <v>839</v>
      </c>
      <c r="BC120">
        <v>10171.6</v>
      </c>
      <c r="BD120">
        <v>1992.90153846154</v>
      </c>
      <c r="BE120">
        <v>3012.76</v>
      </c>
      <c r="BF120">
        <f t="shared" si="81"/>
        <v>0.33851301183581173</v>
      </c>
      <c r="BG120">
        <v>0.5</v>
      </c>
      <c r="BH120">
        <f t="shared" si="82"/>
        <v>336.5950370952994</v>
      </c>
      <c r="BI120">
        <f t="shared" si="83"/>
        <v>10.138179471238486</v>
      </c>
      <c r="BJ120">
        <f t="shared" si="84"/>
        <v>56.970899888058284</v>
      </c>
      <c r="BK120">
        <f t="shared" si="85"/>
        <v>3.4615138016401037E-2</v>
      </c>
      <c r="BL120">
        <f t="shared" si="86"/>
        <v>0.89281257053333152</v>
      </c>
      <c r="BM120">
        <f t="shared" si="87"/>
        <v>985.97066211965944</v>
      </c>
      <c r="BN120" t="s">
        <v>430</v>
      </c>
      <c r="BO120">
        <v>0</v>
      </c>
      <c r="BP120">
        <f t="shared" si="88"/>
        <v>985.97066211965944</v>
      </c>
      <c r="BQ120">
        <f t="shared" si="89"/>
        <v>0.67273507942230404</v>
      </c>
      <c r="BR120">
        <f t="shared" si="90"/>
        <v>0.50318917831147159</v>
      </c>
      <c r="BS120">
        <f t="shared" si="91"/>
        <v>0.57028770127733386</v>
      </c>
      <c r="BT120">
        <f t="shared" si="92"/>
        <v>0.55222844271209348</v>
      </c>
      <c r="BU120">
        <f t="shared" si="93"/>
        <v>0.59291297888336825</v>
      </c>
      <c r="BV120">
        <f t="shared" si="94"/>
        <v>0.24894845918690309</v>
      </c>
      <c r="BW120">
        <f t="shared" si="95"/>
        <v>0.75105154081309689</v>
      </c>
      <c r="DF120">
        <f t="shared" si="96"/>
        <v>400.00979999999998</v>
      </c>
      <c r="DG120">
        <f t="shared" si="97"/>
        <v>336.5950370952994</v>
      </c>
      <c r="DH120">
        <f t="shared" si="98"/>
        <v>0.84146697679731697</v>
      </c>
      <c r="DI120">
        <f t="shared" si="99"/>
        <v>0.19293395359463397</v>
      </c>
      <c r="DJ120">
        <v>1559783956.0999999</v>
      </c>
      <c r="DK120">
        <v>395.025466666667</v>
      </c>
      <c r="DL120">
        <v>408.04173333333301</v>
      </c>
      <c r="DM120">
        <v>17.390906666666702</v>
      </c>
      <c r="DN120">
        <v>15.0845133333333</v>
      </c>
      <c r="DO120">
        <v>393.792466666667</v>
      </c>
      <c r="DP120">
        <v>17.327906666666699</v>
      </c>
      <c r="DQ120">
        <v>500.27566666666701</v>
      </c>
      <c r="DR120">
        <v>100.586333333333</v>
      </c>
      <c r="DS120">
        <v>0.100018166666667</v>
      </c>
      <c r="DT120">
        <v>23.494133333333298</v>
      </c>
      <c r="DU120">
        <v>22.3660933333333</v>
      </c>
      <c r="DV120">
        <v>999.9</v>
      </c>
      <c r="DW120">
        <v>0</v>
      </c>
      <c r="DX120">
        <v>0</v>
      </c>
      <c r="DY120">
        <v>10001.7086666667</v>
      </c>
      <c r="DZ120">
        <v>0</v>
      </c>
      <c r="EA120">
        <v>0.282968</v>
      </c>
      <c r="EB120">
        <v>-13.026566666666699</v>
      </c>
      <c r="EC120">
        <v>402.00566666666703</v>
      </c>
      <c r="ED120">
        <v>414.29106666666701</v>
      </c>
      <c r="EE120">
        <v>2.3047200000000001</v>
      </c>
      <c r="EF120">
        <v>408.04173333333301</v>
      </c>
      <c r="EG120">
        <v>15.0845133333333</v>
      </c>
      <c r="EH120">
        <v>1.74911866666667</v>
      </c>
      <c r="EI120">
        <v>1.51729466666667</v>
      </c>
      <c r="EJ120">
        <v>15.33934</v>
      </c>
      <c r="EK120">
        <v>13.143560000000001</v>
      </c>
      <c r="EL120">
        <v>400.00979999999998</v>
      </c>
      <c r="EM120">
        <v>0.95003340000000003</v>
      </c>
      <c r="EN120">
        <v>4.996652E-2</v>
      </c>
      <c r="EO120">
        <v>0</v>
      </c>
      <c r="EP120">
        <v>1992.9066666666699</v>
      </c>
      <c r="EQ120">
        <v>8.4936600000000002</v>
      </c>
      <c r="ER120">
        <v>4499.2286666666696</v>
      </c>
      <c r="ES120">
        <v>3645.80666666667</v>
      </c>
      <c r="ET120">
        <v>38.970599999999997</v>
      </c>
      <c r="EU120">
        <v>41.936999999999998</v>
      </c>
      <c r="EV120">
        <v>40.6291333333333</v>
      </c>
      <c r="EW120">
        <v>41.8791333333333</v>
      </c>
      <c r="EX120">
        <v>41.5</v>
      </c>
      <c r="EY120">
        <v>371.95266666666703</v>
      </c>
      <c r="EZ120">
        <v>19.559999999999999</v>
      </c>
      <c r="FA120">
        <v>0</v>
      </c>
      <c r="FB120">
        <v>299</v>
      </c>
      <c r="FC120">
        <v>0</v>
      </c>
      <c r="FD120">
        <v>1992.90153846154</v>
      </c>
      <c r="FE120">
        <v>-1.8618803441510401</v>
      </c>
      <c r="FF120">
        <v>-6.1042734918836503</v>
      </c>
      <c r="FG120">
        <v>4498.9203846153896</v>
      </c>
      <c r="FH120">
        <v>15</v>
      </c>
      <c r="FI120">
        <v>1559783988.0999999</v>
      </c>
      <c r="FJ120" t="s">
        <v>840</v>
      </c>
      <c r="FK120">
        <v>1559783984.0999999</v>
      </c>
      <c r="FL120">
        <v>1559783988.0999999</v>
      </c>
      <c r="FM120">
        <v>103</v>
      </c>
      <c r="FN120">
        <v>1.0999999999999999E-2</v>
      </c>
      <c r="FO120">
        <v>2E-3</v>
      </c>
      <c r="FP120">
        <v>1.2330000000000001</v>
      </c>
      <c r="FQ120">
        <v>6.3E-2</v>
      </c>
      <c r="FR120">
        <v>408</v>
      </c>
      <c r="FS120">
        <v>15</v>
      </c>
      <c r="FT120">
        <v>0.14000000000000001</v>
      </c>
      <c r="FU120">
        <v>0.03</v>
      </c>
      <c r="FV120">
        <v>-13.033357142857099</v>
      </c>
      <c r="FW120">
        <v>1.28259740259671E-2</v>
      </c>
      <c r="FX120">
        <v>3.1637012251755102E-2</v>
      </c>
      <c r="FY120">
        <v>1</v>
      </c>
      <c r="FZ120">
        <v>395.01736376536599</v>
      </c>
      <c r="GA120">
        <v>-0.13323595609675901</v>
      </c>
      <c r="GB120">
        <v>2.5121932316043299E-2</v>
      </c>
      <c r="GC120">
        <v>1</v>
      </c>
      <c r="GD120">
        <v>2.3049747619047598</v>
      </c>
      <c r="GE120">
        <v>1.3402597402902499E-4</v>
      </c>
      <c r="GF120">
        <v>2.0365812133447698E-3</v>
      </c>
      <c r="GG120">
        <v>1</v>
      </c>
      <c r="GH120">
        <v>3</v>
      </c>
      <c r="GI120">
        <v>3</v>
      </c>
      <c r="GJ120" t="s">
        <v>432</v>
      </c>
      <c r="GK120">
        <v>2.9676300000000002</v>
      </c>
      <c r="GL120">
        <v>2.84294</v>
      </c>
      <c r="GM120">
        <v>9.7245899999999996E-2</v>
      </c>
      <c r="GN120">
        <v>9.9385399999999999E-2</v>
      </c>
      <c r="GO120">
        <v>9.0933899999999998E-2</v>
      </c>
      <c r="GP120">
        <v>8.1605399999999995E-2</v>
      </c>
      <c r="GQ120">
        <v>31381</v>
      </c>
      <c r="GR120">
        <v>27021.9</v>
      </c>
      <c r="GS120">
        <v>31960.7</v>
      </c>
      <c r="GT120">
        <v>28511.200000000001</v>
      </c>
      <c r="GU120">
        <v>43944.4</v>
      </c>
      <c r="GV120">
        <v>40018.5</v>
      </c>
      <c r="GW120">
        <v>49764.9</v>
      </c>
      <c r="GX120">
        <v>44885.9</v>
      </c>
      <c r="GY120">
        <v>1.98732</v>
      </c>
      <c r="GZ120">
        <v>1.99095</v>
      </c>
      <c r="HA120">
        <v>6.0349699999999999E-2</v>
      </c>
      <c r="HB120">
        <v>0</v>
      </c>
      <c r="HC120">
        <v>21.356999999999999</v>
      </c>
      <c r="HD120">
        <v>999.9</v>
      </c>
      <c r="HE120">
        <v>52.747</v>
      </c>
      <c r="HF120">
        <v>26.254000000000001</v>
      </c>
      <c r="HG120">
        <v>17.962299999999999</v>
      </c>
      <c r="HH120">
        <v>63.033099999999997</v>
      </c>
      <c r="HI120">
        <v>31.634599999999999</v>
      </c>
      <c r="HJ120">
        <v>1</v>
      </c>
      <c r="HK120">
        <v>-1.02515E-2</v>
      </c>
      <c r="HL120">
        <v>0.63385100000000005</v>
      </c>
      <c r="HM120">
        <v>20.293800000000001</v>
      </c>
      <c r="HN120">
        <v>5.2354099999999999</v>
      </c>
      <c r="HO120">
        <v>12.0579</v>
      </c>
      <c r="HP120">
        <v>4.9836999999999998</v>
      </c>
      <c r="HQ120">
        <v>3.2869999999999999</v>
      </c>
      <c r="HR120">
        <v>9999</v>
      </c>
      <c r="HS120">
        <v>9999</v>
      </c>
      <c r="HT120">
        <v>999.9</v>
      </c>
      <c r="HU120">
        <v>9999</v>
      </c>
      <c r="HV120">
        <v>1.8730599999999999</v>
      </c>
      <c r="HW120">
        <v>1.8791199999999999</v>
      </c>
      <c r="HX120">
        <v>1.87147</v>
      </c>
      <c r="HY120">
        <v>1.87103</v>
      </c>
      <c r="HZ120">
        <v>1.87103</v>
      </c>
      <c r="IA120">
        <v>1.87225</v>
      </c>
      <c r="IB120">
        <v>1.87408</v>
      </c>
      <c r="IC120">
        <v>1.87531</v>
      </c>
      <c r="ID120">
        <v>5</v>
      </c>
      <c r="IE120">
        <v>0</v>
      </c>
      <c r="IF120">
        <v>0</v>
      </c>
      <c r="IG120">
        <v>0</v>
      </c>
      <c r="IH120" t="s">
        <v>433</v>
      </c>
      <c r="II120" t="s">
        <v>434</v>
      </c>
      <c r="IJ120" t="s">
        <v>435</v>
      </c>
      <c r="IK120" t="s">
        <v>435</v>
      </c>
      <c r="IL120" t="s">
        <v>435</v>
      </c>
      <c r="IM120" t="s">
        <v>435</v>
      </c>
      <c r="IN120">
        <v>0</v>
      </c>
      <c r="IO120">
        <v>100</v>
      </c>
      <c r="IP120">
        <v>100</v>
      </c>
      <c r="IQ120">
        <v>1.2330000000000001</v>
      </c>
      <c r="IR120">
        <v>6.3E-2</v>
      </c>
      <c r="IS120">
        <v>1.2227000000000301</v>
      </c>
      <c r="IT120">
        <v>0</v>
      </c>
      <c r="IU120">
        <v>0</v>
      </c>
      <c r="IV120">
        <v>0</v>
      </c>
      <c r="IW120">
        <v>6.1329999999999898E-2</v>
      </c>
      <c r="IX120">
        <v>0</v>
      </c>
      <c r="IY120">
        <v>0</v>
      </c>
      <c r="IZ120">
        <v>0</v>
      </c>
      <c r="JA120">
        <v>-1</v>
      </c>
      <c r="JB120">
        <v>-1</v>
      </c>
      <c r="JC120">
        <v>-1</v>
      </c>
      <c r="JD120">
        <v>-1</v>
      </c>
      <c r="JE120">
        <v>4.5999999999999996</v>
      </c>
      <c r="JF120">
        <v>4.5999999999999996</v>
      </c>
      <c r="JG120">
        <v>0.159912</v>
      </c>
      <c r="JH120">
        <v>4.99878</v>
      </c>
      <c r="JI120">
        <v>1.39893</v>
      </c>
      <c r="JJ120">
        <v>2.2668499999999998</v>
      </c>
      <c r="JK120">
        <v>1.5490699999999999</v>
      </c>
      <c r="JL120">
        <v>2.2265600000000001</v>
      </c>
      <c r="JM120">
        <v>30.544599999999999</v>
      </c>
      <c r="JN120">
        <v>24.245100000000001</v>
      </c>
      <c r="JO120">
        <v>2</v>
      </c>
      <c r="JP120">
        <v>481.97899999999998</v>
      </c>
      <c r="JQ120">
        <v>516.16700000000003</v>
      </c>
      <c r="JR120">
        <v>21.9998</v>
      </c>
      <c r="JS120">
        <v>26.947600000000001</v>
      </c>
      <c r="JT120">
        <v>30</v>
      </c>
      <c r="JU120">
        <v>27.2788</v>
      </c>
      <c r="JV120">
        <v>27.293099999999999</v>
      </c>
      <c r="JW120">
        <v>-1</v>
      </c>
      <c r="JX120">
        <v>25.4727</v>
      </c>
      <c r="JY120">
        <v>60.817399999999999</v>
      </c>
      <c r="JZ120">
        <v>22</v>
      </c>
      <c r="KA120">
        <v>400</v>
      </c>
      <c r="KB120">
        <v>15.064399999999999</v>
      </c>
      <c r="KC120">
        <v>102.206</v>
      </c>
      <c r="KD120">
        <v>103.08199999999999</v>
      </c>
    </row>
    <row r="121" spans="1:290" x14ac:dyDescent="0.35">
      <c r="A121">
        <v>103</v>
      </c>
      <c r="B121">
        <v>1559784264.0999999</v>
      </c>
      <c r="C121">
        <v>33301.099999904603</v>
      </c>
      <c r="D121" t="s">
        <v>841</v>
      </c>
      <c r="E121" t="s">
        <v>842</v>
      </c>
      <c r="F121">
        <v>15</v>
      </c>
      <c r="G121">
        <v>1559784256.0999999</v>
      </c>
      <c r="H121">
        <f t="shared" si="50"/>
        <v>1.9597792433437597E-3</v>
      </c>
      <c r="I121">
        <f t="shared" si="51"/>
        <v>1.9597792433437597</v>
      </c>
      <c r="J121">
        <f t="shared" si="52"/>
        <v>10.027971696790843</v>
      </c>
      <c r="K121">
        <f t="shared" si="53"/>
        <v>395.03253333333299</v>
      </c>
      <c r="L121">
        <f t="shared" si="54"/>
        <v>293.3320516649365</v>
      </c>
      <c r="M121">
        <f t="shared" si="55"/>
        <v>29.535629307277656</v>
      </c>
      <c r="N121">
        <f t="shared" si="56"/>
        <v>39.775859482875624</v>
      </c>
      <c r="O121">
        <f t="shared" si="57"/>
        <v>0.17308286382613575</v>
      </c>
      <c r="P121">
        <f t="shared" si="58"/>
        <v>2.9392847806347535</v>
      </c>
      <c r="Q121">
        <f t="shared" si="59"/>
        <v>0.16761346294073348</v>
      </c>
      <c r="R121">
        <f t="shared" si="60"/>
        <v>0.10523542105192335</v>
      </c>
      <c r="S121">
        <f t="shared" si="61"/>
        <v>77.176876430058059</v>
      </c>
      <c r="T121">
        <f t="shared" si="62"/>
        <v>23.437393772139401</v>
      </c>
      <c r="U121">
        <f t="shared" si="63"/>
        <v>23.437393772139401</v>
      </c>
      <c r="V121">
        <f t="shared" si="64"/>
        <v>2.8952401877794518</v>
      </c>
      <c r="W121">
        <f t="shared" si="65"/>
        <v>60.076070250665012</v>
      </c>
      <c r="X121">
        <f t="shared" si="66"/>
        <v>1.7450739651773299</v>
      </c>
      <c r="Y121">
        <f t="shared" si="67"/>
        <v>2.9047738274092798</v>
      </c>
      <c r="Z121">
        <f t="shared" si="68"/>
        <v>1.1501662226021219</v>
      </c>
      <c r="AA121">
        <f t="shared" si="69"/>
        <v>-86.426264631459802</v>
      </c>
      <c r="AB121">
        <f t="shared" si="70"/>
        <v>8.6372051833373717</v>
      </c>
      <c r="AC121">
        <f t="shared" si="71"/>
        <v>0.6120142257744291</v>
      </c>
      <c r="AD121">
        <f t="shared" si="72"/>
        <v>-1.6879228994071127E-4</v>
      </c>
      <c r="AE121">
        <f t="shared" si="73"/>
        <v>10.076111033292896</v>
      </c>
      <c r="AF121">
        <f t="shared" si="74"/>
        <v>1.9611123005777482</v>
      </c>
      <c r="AG121">
        <f t="shared" si="75"/>
        <v>10.027971696790843</v>
      </c>
      <c r="AH121">
        <v>414.24818046992198</v>
      </c>
      <c r="AI121">
        <v>402.02967272727301</v>
      </c>
      <c r="AJ121">
        <v>1.4389434738525399E-3</v>
      </c>
      <c r="AK121">
        <v>67.040507075745296</v>
      </c>
      <c r="AL121">
        <f t="shared" si="76"/>
        <v>1.9597792433437597</v>
      </c>
      <c r="AM121">
        <v>15.0193332865309</v>
      </c>
      <c r="AN121">
        <v>17.3291563636364</v>
      </c>
      <c r="AO121">
        <v>-8.8537801041845393E-6</v>
      </c>
      <c r="AP121">
        <v>77.855719437976305</v>
      </c>
      <c r="AQ121">
        <v>10</v>
      </c>
      <c r="AR121">
        <v>2</v>
      </c>
      <c r="AS121">
        <f t="shared" si="77"/>
        <v>1</v>
      </c>
      <c r="AT121">
        <f t="shared" si="78"/>
        <v>0</v>
      </c>
      <c r="AU121">
        <f t="shared" si="79"/>
        <v>53801.035342706156</v>
      </c>
      <c r="AV121" t="s">
        <v>475</v>
      </c>
      <c r="AW121">
        <v>10180.799999999999</v>
      </c>
      <c r="AX121">
        <v>1165.95461538462</v>
      </c>
      <c r="AY121">
        <v>5702.59</v>
      </c>
      <c r="AZ121">
        <f t="shared" si="80"/>
        <v>0.79553946270297882</v>
      </c>
      <c r="BA121">
        <v>-1.5131041934509299</v>
      </c>
      <c r="BB121" t="s">
        <v>843</v>
      </c>
      <c r="BC121">
        <v>10175</v>
      </c>
      <c r="BD121">
        <v>1995.5640000000001</v>
      </c>
      <c r="BE121">
        <v>3007.01</v>
      </c>
      <c r="BF121">
        <f t="shared" si="81"/>
        <v>0.33636269915963035</v>
      </c>
      <c r="BG121">
        <v>0.5</v>
      </c>
      <c r="BH121">
        <f t="shared" si="82"/>
        <v>336.60125221502898</v>
      </c>
      <c r="BI121">
        <f t="shared" si="83"/>
        <v>10.027971696790843</v>
      </c>
      <c r="BJ121">
        <f t="shared" si="84"/>
        <v>56.610052867779324</v>
      </c>
      <c r="BK121">
        <f t="shared" si="85"/>
        <v>3.4287085429109028E-2</v>
      </c>
      <c r="BL121">
        <f t="shared" si="86"/>
        <v>0.89643200388425703</v>
      </c>
      <c r="BM121">
        <f t="shared" si="87"/>
        <v>985.35403201137729</v>
      </c>
      <c r="BN121" t="s">
        <v>430</v>
      </c>
      <c r="BO121">
        <v>0</v>
      </c>
      <c r="BP121">
        <f t="shared" si="88"/>
        <v>985.35403201137729</v>
      </c>
      <c r="BQ121">
        <f t="shared" si="89"/>
        <v>0.67231434813606294</v>
      </c>
      <c r="BR121">
        <f t="shared" si="90"/>
        <v>0.50030569791075952</v>
      </c>
      <c r="BS121">
        <f t="shared" si="91"/>
        <v>0.57143208825938063</v>
      </c>
      <c r="BT121">
        <f t="shared" si="92"/>
        <v>0.54938379825618555</v>
      </c>
      <c r="BU121">
        <f t="shared" si="93"/>
        <v>0.5941804380270983</v>
      </c>
      <c r="BV121">
        <f t="shared" si="94"/>
        <v>0.24703704650646782</v>
      </c>
      <c r="BW121">
        <f t="shared" si="95"/>
        <v>0.75296295349353215</v>
      </c>
      <c r="DF121">
        <f t="shared" si="96"/>
        <v>400.0172</v>
      </c>
      <c r="DG121">
        <f t="shared" si="97"/>
        <v>336.60125221502898</v>
      </c>
      <c r="DH121">
        <f t="shared" si="98"/>
        <v>0.84146694745883177</v>
      </c>
      <c r="DI121">
        <f t="shared" si="99"/>
        <v>0.19293389491766369</v>
      </c>
      <c r="DJ121">
        <v>1559784256.0999999</v>
      </c>
      <c r="DK121">
        <v>395.03253333333299</v>
      </c>
      <c r="DL121">
        <v>408.04666666666702</v>
      </c>
      <c r="DM121">
        <v>17.331140000000001</v>
      </c>
      <c r="DN121">
        <v>15.0198066666667</v>
      </c>
      <c r="DO121">
        <v>393.79353333333302</v>
      </c>
      <c r="DP121">
        <v>17.267140000000001</v>
      </c>
      <c r="DQ121">
        <v>500.26293333333302</v>
      </c>
      <c r="DR121">
        <v>100.590066666667</v>
      </c>
      <c r="DS121">
        <v>0.100018646666667</v>
      </c>
      <c r="DT121">
        <v>23.491900000000001</v>
      </c>
      <c r="DU121">
        <v>22.36412</v>
      </c>
      <c r="DV121">
        <v>999.9</v>
      </c>
      <c r="DW121">
        <v>0</v>
      </c>
      <c r="DX121">
        <v>0</v>
      </c>
      <c r="DY121">
        <v>9996.6133333333291</v>
      </c>
      <c r="DZ121">
        <v>0</v>
      </c>
      <c r="EA121">
        <v>0.27089473333333303</v>
      </c>
      <c r="EB121">
        <v>-13.0195733333333</v>
      </c>
      <c r="EC121">
        <v>401.99373333333301</v>
      </c>
      <c r="ED121">
        <v>414.268933333333</v>
      </c>
      <c r="EE121">
        <v>2.3103940000000001</v>
      </c>
      <c r="EF121">
        <v>408.04666666666702</v>
      </c>
      <c r="EG121">
        <v>15.0198066666667</v>
      </c>
      <c r="EH121">
        <v>1.7432479999999999</v>
      </c>
      <c r="EI121">
        <v>1.5108446666666699</v>
      </c>
      <c r="EJ121">
        <v>15.286993333333299</v>
      </c>
      <c r="EK121">
        <v>13.0783533333333</v>
      </c>
      <c r="EL121">
        <v>400.0172</v>
      </c>
      <c r="EM121">
        <v>0.95003346666666699</v>
      </c>
      <c r="EN121">
        <v>4.9966419999999998E-2</v>
      </c>
      <c r="EO121">
        <v>0</v>
      </c>
      <c r="EP121">
        <v>1995.48</v>
      </c>
      <c r="EQ121">
        <v>8.4936600000000002</v>
      </c>
      <c r="ER121">
        <v>4504.1580000000004</v>
      </c>
      <c r="ES121">
        <v>3645.8719999999998</v>
      </c>
      <c r="ET121">
        <v>38.936999999999998</v>
      </c>
      <c r="EU121">
        <v>41.936999999999998</v>
      </c>
      <c r="EV121">
        <v>40.625</v>
      </c>
      <c r="EW121">
        <v>41.8791333333333</v>
      </c>
      <c r="EX121">
        <v>41.5</v>
      </c>
      <c r="EY121">
        <v>371.96066666666701</v>
      </c>
      <c r="EZ121">
        <v>19.559999999999999</v>
      </c>
      <c r="FA121">
        <v>0</v>
      </c>
      <c r="FB121">
        <v>298.80000019073498</v>
      </c>
      <c r="FC121">
        <v>0</v>
      </c>
      <c r="FD121">
        <v>1995.5640000000001</v>
      </c>
      <c r="FE121">
        <v>2.0530769279298902</v>
      </c>
      <c r="FF121">
        <v>3.6738461698918399</v>
      </c>
      <c r="FG121">
        <v>4504.2651999999998</v>
      </c>
      <c r="FH121">
        <v>15</v>
      </c>
      <c r="FI121">
        <v>1559784292.0999999</v>
      </c>
      <c r="FJ121" t="s">
        <v>844</v>
      </c>
      <c r="FK121">
        <v>1559784286.0999999</v>
      </c>
      <c r="FL121">
        <v>1559784292.0999999</v>
      </c>
      <c r="FM121">
        <v>104</v>
      </c>
      <c r="FN121">
        <v>6.0000000000000001E-3</v>
      </c>
      <c r="FO121">
        <v>1E-3</v>
      </c>
      <c r="FP121">
        <v>1.2390000000000001</v>
      </c>
      <c r="FQ121">
        <v>6.4000000000000001E-2</v>
      </c>
      <c r="FR121">
        <v>408</v>
      </c>
      <c r="FS121">
        <v>15</v>
      </c>
      <c r="FT121">
        <v>0.06</v>
      </c>
      <c r="FU121">
        <v>0.02</v>
      </c>
      <c r="FV121">
        <v>-13.006752380952401</v>
      </c>
      <c r="FW121">
        <v>-6.4340259740249803E-2</v>
      </c>
      <c r="FX121">
        <v>3.3768957554698997E-2</v>
      </c>
      <c r="FY121">
        <v>1</v>
      </c>
      <c r="FZ121">
        <v>395.03380124852998</v>
      </c>
      <c r="GA121">
        <v>-0.21820614722930701</v>
      </c>
      <c r="GB121">
        <v>3.0700639222815899E-2</v>
      </c>
      <c r="GC121">
        <v>1</v>
      </c>
      <c r="GD121">
        <v>2.3091676190476198</v>
      </c>
      <c r="GE121">
        <v>3.00522077922049E-2</v>
      </c>
      <c r="GF121">
        <v>3.6991542209150199E-3</v>
      </c>
      <c r="GG121">
        <v>1</v>
      </c>
      <c r="GH121">
        <v>3</v>
      </c>
      <c r="GI121">
        <v>3</v>
      </c>
      <c r="GJ121" t="s">
        <v>432</v>
      </c>
      <c r="GK121">
        <v>2.9675500000000001</v>
      </c>
      <c r="GL121">
        <v>2.8427799999999999</v>
      </c>
      <c r="GM121">
        <v>9.7275399999999998E-2</v>
      </c>
      <c r="GN121">
        <v>9.9396100000000001E-2</v>
      </c>
      <c r="GO121">
        <v>9.0681499999999998E-2</v>
      </c>
      <c r="GP121">
        <v>8.1359299999999996E-2</v>
      </c>
      <c r="GQ121">
        <v>31379.599999999999</v>
      </c>
      <c r="GR121">
        <v>27020.400000000001</v>
      </c>
      <c r="GS121">
        <v>31960.1</v>
      </c>
      <c r="GT121">
        <v>28509.8</v>
      </c>
      <c r="GU121">
        <v>43955.4</v>
      </c>
      <c r="GV121">
        <v>40027.199999999997</v>
      </c>
      <c r="GW121">
        <v>49763.4</v>
      </c>
      <c r="GX121">
        <v>44883.5</v>
      </c>
      <c r="GY121">
        <v>1.9881500000000001</v>
      </c>
      <c r="GZ121">
        <v>1.9915</v>
      </c>
      <c r="HA121">
        <v>6.0647699999999999E-2</v>
      </c>
      <c r="HB121">
        <v>0</v>
      </c>
      <c r="HC121">
        <v>21.369900000000001</v>
      </c>
      <c r="HD121">
        <v>999.9</v>
      </c>
      <c r="HE121">
        <v>52.68</v>
      </c>
      <c r="HF121">
        <v>26.254000000000001</v>
      </c>
      <c r="HG121">
        <v>17.9391</v>
      </c>
      <c r="HH121">
        <v>62.943199999999997</v>
      </c>
      <c r="HI121">
        <v>31.895</v>
      </c>
      <c r="HJ121">
        <v>1</v>
      </c>
      <c r="HK121">
        <v>-1.2027400000000001E-2</v>
      </c>
      <c r="HL121">
        <v>0.60468699999999997</v>
      </c>
      <c r="HM121">
        <v>20.293700000000001</v>
      </c>
      <c r="HN121">
        <v>5.2346599999999999</v>
      </c>
      <c r="HO121">
        <v>12.0579</v>
      </c>
      <c r="HP121">
        <v>4.9836499999999999</v>
      </c>
      <c r="HQ121">
        <v>3.2869799999999998</v>
      </c>
      <c r="HR121">
        <v>9999</v>
      </c>
      <c r="HS121">
        <v>9999</v>
      </c>
      <c r="HT121">
        <v>999.9</v>
      </c>
      <c r="HU121">
        <v>9999</v>
      </c>
      <c r="HV121">
        <v>1.8730899999999999</v>
      </c>
      <c r="HW121">
        <v>1.87913</v>
      </c>
      <c r="HX121">
        <v>1.8714900000000001</v>
      </c>
      <c r="HY121">
        <v>1.87103</v>
      </c>
      <c r="HZ121">
        <v>1.87103</v>
      </c>
      <c r="IA121">
        <v>1.87225</v>
      </c>
      <c r="IB121">
        <v>1.8741099999999999</v>
      </c>
      <c r="IC121">
        <v>1.8753200000000001</v>
      </c>
      <c r="ID121">
        <v>5</v>
      </c>
      <c r="IE121">
        <v>0</v>
      </c>
      <c r="IF121">
        <v>0</v>
      </c>
      <c r="IG121">
        <v>0</v>
      </c>
      <c r="IH121" t="s">
        <v>433</v>
      </c>
      <c r="II121" t="s">
        <v>434</v>
      </c>
      <c r="IJ121" t="s">
        <v>435</v>
      </c>
      <c r="IK121" t="s">
        <v>435</v>
      </c>
      <c r="IL121" t="s">
        <v>435</v>
      </c>
      <c r="IM121" t="s">
        <v>435</v>
      </c>
      <c r="IN121">
        <v>0</v>
      </c>
      <c r="IO121">
        <v>100</v>
      </c>
      <c r="IP121">
        <v>100</v>
      </c>
      <c r="IQ121">
        <v>1.2390000000000001</v>
      </c>
      <c r="IR121">
        <v>6.4000000000000001E-2</v>
      </c>
      <c r="IS121">
        <v>1.2335</v>
      </c>
      <c r="IT121">
        <v>0</v>
      </c>
      <c r="IU121">
        <v>0</v>
      </c>
      <c r="IV121">
        <v>0</v>
      </c>
      <c r="IW121">
        <v>6.30700000000015E-2</v>
      </c>
      <c r="IX121">
        <v>0</v>
      </c>
      <c r="IY121">
        <v>0</v>
      </c>
      <c r="IZ121">
        <v>0</v>
      </c>
      <c r="JA121">
        <v>-1</v>
      </c>
      <c r="JB121">
        <v>-1</v>
      </c>
      <c r="JC121">
        <v>-1</v>
      </c>
      <c r="JD121">
        <v>-1</v>
      </c>
      <c r="JE121">
        <v>4.7</v>
      </c>
      <c r="JF121">
        <v>4.5999999999999996</v>
      </c>
      <c r="JG121">
        <v>0.159912</v>
      </c>
      <c r="JH121">
        <v>4.99878</v>
      </c>
      <c r="JI121">
        <v>1.39893</v>
      </c>
      <c r="JJ121">
        <v>2.2680699999999998</v>
      </c>
      <c r="JK121">
        <v>1.5490699999999999</v>
      </c>
      <c r="JL121">
        <v>2.1166999999999998</v>
      </c>
      <c r="JM121">
        <v>30.523099999999999</v>
      </c>
      <c r="JN121">
        <v>24.245100000000001</v>
      </c>
      <c r="JO121">
        <v>2</v>
      </c>
      <c r="JP121">
        <v>482.238</v>
      </c>
      <c r="JQ121">
        <v>516.29200000000003</v>
      </c>
      <c r="JR121">
        <v>21.999700000000001</v>
      </c>
      <c r="JS121">
        <v>26.916799999999999</v>
      </c>
      <c r="JT121">
        <v>30</v>
      </c>
      <c r="JU121">
        <v>27.251200000000001</v>
      </c>
      <c r="JV121">
        <v>27.265499999999999</v>
      </c>
      <c r="JW121">
        <v>-1</v>
      </c>
      <c r="JX121">
        <v>25.588200000000001</v>
      </c>
      <c r="JY121">
        <v>61.022599999999997</v>
      </c>
      <c r="JZ121">
        <v>22</v>
      </c>
      <c r="KA121">
        <v>400</v>
      </c>
      <c r="KB121">
        <v>15.058299999999999</v>
      </c>
      <c r="KC121">
        <v>102.20399999999999</v>
      </c>
      <c r="KD121">
        <v>103.07599999999999</v>
      </c>
    </row>
    <row r="122" spans="1:290" x14ac:dyDescent="0.35">
      <c r="A122">
        <v>104</v>
      </c>
      <c r="B122">
        <v>1559784565</v>
      </c>
      <c r="C122">
        <v>33602</v>
      </c>
      <c r="D122" t="s">
        <v>845</v>
      </c>
      <c r="E122" t="s">
        <v>846</v>
      </c>
      <c r="F122">
        <v>15</v>
      </c>
      <c r="G122">
        <v>1559784556.5</v>
      </c>
      <c r="H122">
        <f t="shared" si="50"/>
        <v>1.9420213851643665E-3</v>
      </c>
      <c r="I122">
        <f t="shared" si="51"/>
        <v>1.9420213851643664</v>
      </c>
      <c r="J122">
        <f t="shared" si="52"/>
        <v>10.012815686210811</v>
      </c>
      <c r="K122">
        <f t="shared" si="53"/>
        <v>395.0764375</v>
      </c>
      <c r="L122">
        <f t="shared" si="54"/>
        <v>292.67014165806978</v>
      </c>
      <c r="M122">
        <f t="shared" si="55"/>
        <v>29.468772040514299</v>
      </c>
      <c r="N122">
        <f t="shared" si="56"/>
        <v>39.779997403588837</v>
      </c>
      <c r="O122">
        <f t="shared" si="57"/>
        <v>0.1714950331756622</v>
      </c>
      <c r="P122">
        <f t="shared" si="58"/>
        <v>2.9399086107232608</v>
      </c>
      <c r="Q122">
        <f t="shared" si="59"/>
        <v>0.16612494789660134</v>
      </c>
      <c r="R122">
        <f t="shared" si="60"/>
        <v>0.10429656575847887</v>
      </c>
      <c r="S122">
        <f t="shared" si="61"/>
        <v>77.178500465351291</v>
      </c>
      <c r="T122">
        <f t="shared" si="62"/>
        <v>23.437834236625594</v>
      </c>
      <c r="U122">
        <f t="shared" si="63"/>
        <v>23.437834236625594</v>
      </c>
      <c r="V122">
        <f t="shared" si="64"/>
        <v>2.8953171192455667</v>
      </c>
      <c r="W122">
        <f t="shared" si="65"/>
        <v>60.101490730864391</v>
      </c>
      <c r="X122">
        <f t="shared" si="66"/>
        <v>1.7453709277290352</v>
      </c>
      <c r="Y122">
        <f t="shared" si="67"/>
        <v>2.904039328316895</v>
      </c>
      <c r="Z122">
        <f t="shared" si="68"/>
        <v>1.1499461915165314</v>
      </c>
      <c r="AA122">
        <f t="shared" si="69"/>
        <v>-85.643143085748562</v>
      </c>
      <c r="AB122">
        <f t="shared" si="70"/>
        <v>7.9045322376732141</v>
      </c>
      <c r="AC122">
        <f t="shared" si="71"/>
        <v>0.55996907484068825</v>
      </c>
      <c r="AD122">
        <f t="shared" si="72"/>
        <v>-1.413078833625292E-4</v>
      </c>
      <c r="AE122">
        <f t="shared" si="73"/>
        <v>9.9960969063010641</v>
      </c>
      <c r="AF122">
        <f t="shared" si="74"/>
        <v>1.9442973642811068</v>
      </c>
      <c r="AG122">
        <f t="shared" si="75"/>
        <v>10.012815686210811</v>
      </c>
      <c r="AH122">
        <v>414.20335015862099</v>
      </c>
      <c r="AI122">
        <v>402.020872727273</v>
      </c>
      <c r="AJ122">
        <v>-1.6686912810171201E-3</v>
      </c>
      <c r="AK122">
        <v>67.040459865675103</v>
      </c>
      <c r="AL122">
        <f t="shared" si="76"/>
        <v>1.9420213851643664</v>
      </c>
      <c r="AM122">
        <v>15.0420103072128</v>
      </c>
      <c r="AN122">
        <v>17.330705454545502</v>
      </c>
      <c r="AO122">
        <v>-4.0111674465698801E-6</v>
      </c>
      <c r="AP122">
        <v>77.852095664421199</v>
      </c>
      <c r="AQ122">
        <v>11</v>
      </c>
      <c r="AR122">
        <v>2</v>
      </c>
      <c r="AS122">
        <f t="shared" si="77"/>
        <v>1</v>
      </c>
      <c r="AT122">
        <f t="shared" si="78"/>
        <v>0</v>
      </c>
      <c r="AU122">
        <f t="shared" si="79"/>
        <v>53820.102650435241</v>
      </c>
      <c r="AV122" t="s">
        <v>475</v>
      </c>
      <c r="AW122">
        <v>10180.799999999999</v>
      </c>
      <c r="AX122">
        <v>1165.95461538462</v>
      </c>
      <c r="AY122">
        <v>5702.59</v>
      </c>
      <c r="AZ122">
        <f t="shared" si="80"/>
        <v>0.79553946270297882</v>
      </c>
      <c r="BA122">
        <v>-1.5131041934509299</v>
      </c>
      <c r="BB122" t="s">
        <v>847</v>
      </c>
      <c r="BC122">
        <v>10176.299999999999</v>
      </c>
      <c r="BD122">
        <v>1998.9646153846199</v>
      </c>
      <c r="BE122">
        <v>3000.49</v>
      </c>
      <c r="BF122">
        <f t="shared" si="81"/>
        <v>0.33378727628333371</v>
      </c>
      <c r="BG122">
        <v>0.5</v>
      </c>
      <c r="BH122">
        <f t="shared" si="82"/>
        <v>336.60843398267571</v>
      </c>
      <c r="BI122">
        <f t="shared" si="83"/>
        <v>10.012815686210811</v>
      </c>
      <c r="BJ122">
        <f t="shared" si="84"/>
        <v>56.177806176537835</v>
      </c>
      <c r="BK122">
        <f t="shared" si="85"/>
        <v>3.4241328249829138E-2</v>
      </c>
      <c r="BL122">
        <f t="shared" si="86"/>
        <v>0.90055290969141721</v>
      </c>
      <c r="BM122">
        <f t="shared" si="87"/>
        <v>984.65290612070589</v>
      </c>
      <c r="BN122" t="s">
        <v>430</v>
      </c>
      <c r="BO122">
        <v>0</v>
      </c>
      <c r="BP122">
        <f t="shared" si="88"/>
        <v>984.65290612070589</v>
      </c>
      <c r="BQ122">
        <f t="shared" si="89"/>
        <v>0.67183596475218854</v>
      </c>
      <c r="BR122">
        <f t="shared" si="90"/>
        <v>0.49682853225408008</v>
      </c>
      <c r="BS122">
        <f t="shared" si="91"/>
        <v>0.57272912847979829</v>
      </c>
      <c r="BT122">
        <f t="shared" si="92"/>
        <v>0.54592862749570514</v>
      </c>
      <c r="BU122">
        <f t="shared" si="93"/>
        <v>0.5956176264822497</v>
      </c>
      <c r="BV122">
        <f t="shared" si="94"/>
        <v>0.24472852313773316</v>
      </c>
      <c r="BW122">
        <f t="shared" si="95"/>
        <v>0.75527147686226681</v>
      </c>
      <c r="DF122">
        <f t="shared" si="96"/>
        <v>400.02575000000002</v>
      </c>
      <c r="DG122">
        <f t="shared" si="97"/>
        <v>336.60843398267571</v>
      </c>
      <c r="DH122">
        <f t="shared" si="98"/>
        <v>0.84146691552400232</v>
      </c>
      <c r="DI122">
        <f t="shared" si="99"/>
        <v>0.19293383104800452</v>
      </c>
      <c r="DJ122">
        <v>1559784556.5</v>
      </c>
      <c r="DK122">
        <v>395.0764375</v>
      </c>
      <c r="DL122">
        <v>407.98581250000001</v>
      </c>
      <c r="DM122">
        <v>17.3342125</v>
      </c>
      <c r="DN122">
        <v>15.04286875</v>
      </c>
      <c r="DO122">
        <v>393.84743750000001</v>
      </c>
      <c r="DP122">
        <v>17.269212499999998</v>
      </c>
      <c r="DQ122">
        <v>500.29887500000001</v>
      </c>
      <c r="DR122">
        <v>100.589375</v>
      </c>
      <c r="DS122">
        <v>9.9994518749999997E-2</v>
      </c>
      <c r="DT122">
        <v>23.487706249999999</v>
      </c>
      <c r="DU122">
        <v>22.350625000000001</v>
      </c>
      <c r="DV122">
        <v>999.9</v>
      </c>
      <c r="DW122">
        <v>0</v>
      </c>
      <c r="DX122">
        <v>0</v>
      </c>
      <c r="DY122">
        <v>10000.231250000001</v>
      </c>
      <c r="DZ122">
        <v>0</v>
      </c>
      <c r="EA122">
        <v>0.2387540625</v>
      </c>
      <c r="EB122">
        <v>-12.8990375</v>
      </c>
      <c r="EC122">
        <v>402.05574999999999</v>
      </c>
      <c r="ED122">
        <v>414.21687500000002</v>
      </c>
      <c r="EE122">
        <v>2.29036375</v>
      </c>
      <c r="EF122">
        <v>407.98581250000001</v>
      </c>
      <c r="EG122">
        <v>15.04286875</v>
      </c>
      <c r="EH122">
        <v>1.7435400000000001</v>
      </c>
      <c r="EI122">
        <v>1.5131537500000001</v>
      </c>
      <c r="EJ122">
        <v>15.28959375</v>
      </c>
      <c r="EK122">
        <v>13.10173125</v>
      </c>
      <c r="EL122">
        <v>400.02575000000002</v>
      </c>
      <c r="EM122">
        <v>0.95003393749999998</v>
      </c>
      <c r="EN122">
        <v>4.9966056250000002E-2</v>
      </c>
      <c r="EO122">
        <v>0</v>
      </c>
      <c r="EP122">
        <v>1999.0743749999999</v>
      </c>
      <c r="EQ122">
        <v>8.4936600000000002</v>
      </c>
      <c r="ER122">
        <v>4510.7368749999996</v>
      </c>
      <c r="ES122">
        <v>3645.9518750000002</v>
      </c>
      <c r="ET122">
        <v>38.936999999999998</v>
      </c>
      <c r="EU122">
        <v>41.875</v>
      </c>
      <c r="EV122">
        <v>40.613187500000002</v>
      </c>
      <c r="EW122">
        <v>41.871062500000001</v>
      </c>
      <c r="EX122">
        <v>41.468499999999999</v>
      </c>
      <c r="EY122">
        <v>371.96937500000001</v>
      </c>
      <c r="EZ122">
        <v>19.559999999999999</v>
      </c>
      <c r="FA122">
        <v>0</v>
      </c>
      <c r="FB122">
        <v>299.799999952316</v>
      </c>
      <c r="FC122">
        <v>0</v>
      </c>
      <c r="FD122">
        <v>1998.9646153846199</v>
      </c>
      <c r="FE122">
        <v>-2.04923077702467</v>
      </c>
      <c r="FF122">
        <v>-7.9179487222357299</v>
      </c>
      <c r="FG122">
        <v>4510.5576923076896</v>
      </c>
      <c r="FH122">
        <v>15</v>
      </c>
      <c r="FI122">
        <v>1559784595</v>
      </c>
      <c r="FJ122" t="s">
        <v>848</v>
      </c>
      <c r="FK122">
        <v>1559784585</v>
      </c>
      <c r="FL122">
        <v>1559784595</v>
      </c>
      <c r="FM122">
        <v>105</v>
      </c>
      <c r="FN122">
        <v>-1.0999999999999999E-2</v>
      </c>
      <c r="FO122">
        <v>1E-3</v>
      </c>
      <c r="FP122">
        <v>1.2290000000000001</v>
      </c>
      <c r="FQ122">
        <v>6.5000000000000002E-2</v>
      </c>
      <c r="FR122">
        <v>408</v>
      </c>
      <c r="FS122">
        <v>15</v>
      </c>
      <c r="FT122">
        <v>0.21</v>
      </c>
      <c r="FU122">
        <v>0.04</v>
      </c>
      <c r="FV122">
        <v>-12.900347619047601</v>
      </c>
      <c r="FW122">
        <v>0.107236363636337</v>
      </c>
      <c r="FX122">
        <v>2.0252539383344599E-2</v>
      </c>
      <c r="FY122">
        <v>1</v>
      </c>
      <c r="FZ122">
        <v>395.08955137122501</v>
      </c>
      <c r="GA122">
        <v>0.128558757299777</v>
      </c>
      <c r="GB122">
        <v>1.53173446701009E-2</v>
      </c>
      <c r="GC122">
        <v>1</v>
      </c>
      <c r="GD122">
        <v>2.2909866666666701</v>
      </c>
      <c r="GE122">
        <v>-2.08823376623372E-2</v>
      </c>
      <c r="GF122">
        <v>2.5632426140365298E-3</v>
      </c>
      <c r="GG122">
        <v>1</v>
      </c>
      <c r="GH122">
        <v>3</v>
      </c>
      <c r="GI122">
        <v>3</v>
      </c>
      <c r="GJ122" t="s">
        <v>432</v>
      </c>
      <c r="GK122">
        <v>2.96712</v>
      </c>
      <c r="GL122">
        <v>2.8428900000000001</v>
      </c>
      <c r="GM122">
        <v>9.7271899999999994E-2</v>
      </c>
      <c r="GN122">
        <v>9.9393499999999996E-2</v>
      </c>
      <c r="GO122">
        <v>9.07004E-2</v>
      </c>
      <c r="GP122">
        <v>8.1447400000000003E-2</v>
      </c>
      <c r="GQ122">
        <v>31381.9</v>
      </c>
      <c r="GR122">
        <v>27023.4</v>
      </c>
      <c r="GS122">
        <v>31962.1</v>
      </c>
      <c r="GT122">
        <v>28512.7</v>
      </c>
      <c r="GU122">
        <v>43956.7</v>
      </c>
      <c r="GV122">
        <v>40027.599999999999</v>
      </c>
      <c r="GW122">
        <v>49766.1</v>
      </c>
      <c r="GX122">
        <v>44888.4</v>
      </c>
      <c r="GY122">
        <v>1.9879</v>
      </c>
      <c r="GZ122">
        <v>1.99227</v>
      </c>
      <c r="HA122">
        <v>6.0647699999999999E-2</v>
      </c>
      <c r="HB122">
        <v>0</v>
      </c>
      <c r="HC122">
        <v>21.354500000000002</v>
      </c>
      <c r="HD122">
        <v>999.9</v>
      </c>
      <c r="HE122">
        <v>52.68</v>
      </c>
      <c r="HF122">
        <v>26.254000000000001</v>
      </c>
      <c r="HG122">
        <v>17.9391</v>
      </c>
      <c r="HH122">
        <v>62.963299999999997</v>
      </c>
      <c r="HI122">
        <v>32.8245</v>
      </c>
      <c r="HJ122">
        <v>1</v>
      </c>
      <c r="HK122">
        <v>-1.50457E-2</v>
      </c>
      <c r="HL122">
        <v>0.57787599999999995</v>
      </c>
      <c r="HM122">
        <v>20.293900000000001</v>
      </c>
      <c r="HN122">
        <v>5.2364600000000001</v>
      </c>
      <c r="HO122">
        <v>12.0579</v>
      </c>
      <c r="HP122">
        <v>4.9837499999999997</v>
      </c>
      <c r="HQ122">
        <v>3.2869799999999998</v>
      </c>
      <c r="HR122">
        <v>9999</v>
      </c>
      <c r="HS122">
        <v>9999</v>
      </c>
      <c r="HT122">
        <v>999.9</v>
      </c>
      <c r="HU122">
        <v>9999</v>
      </c>
      <c r="HV122">
        <v>1.8730199999999999</v>
      </c>
      <c r="HW122">
        <v>1.8791199999999999</v>
      </c>
      <c r="HX122">
        <v>1.87148</v>
      </c>
      <c r="HY122">
        <v>1.87103</v>
      </c>
      <c r="HZ122">
        <v>1.87103</v>
      </c>
      <c r="IA122">
        <v>1.8722300000000001</v>
      </c>
      <c r="IB122">
        <v>1.87408</v>
      </c>
      <c r="IC122">
        <v>1.87531</v>
      </c>
      <c r="ID122">
        <v>5</v>
      </c>
      <c r="IE122">
        <v>0</v>
      </c>
      <c r="IF122">
        <v>0</v>
      </c>
      <c r="IG122">
        <v>0</v>
      </c>
      <c r="IH122" t="s">
        <v>433</v>
      </c>
      <c r="II122" t="s">
        <v>434</v>
      </c>
      <c r="IJ122" t="s">
        <v>435</v>
      </c>
      <c r="IK122" t="s">
        <v>435</v>
      </c>
      <c r="IL122" t="s">
        <v>435</v>
      </c>
      <c r="IM122" t="s">
        <v>435</v>
      </c>
      <c r="IN122">
        <v>0</v>
      </c>
      <c r="IO122">
        <v>100</v>
      </c>
      <c r="IP122">
        <v>100</v>
      </c>
      <c r="IQ122">
        <v>1.2290000000000001</v>
      </c>
      <c r="IR122">
        <v>6.5000000000000002E-2</v>
      </c>
      <c r="IS122">
        <v>1.2393999999999901</v>
      </c>
      <c r="IT122">
        <v>0</v>
      </c>
      <c r="IU122">
        <v>0</v>
      </c>
      <c r="IV122">
        <v>0</v>
      </c>
      <c r="IW122">
        <v>6.4029999999995396E-2</v>
      </c>
      <c r="IX122">
        <v>0</v>
      </c>
      <c r="IY122">
        <v>0</v>
      </c>
      <c r="IZ122">
        <v>0</v>
      </c>
      <c r="JA122">
        <v>-1</v>
      </c>
      <c r="JB122">
        <v>-1</v>
      </c>
      <c r="JC122">
        <v>-1</v>
      </c>
      <c r="JD122">
        <v>-1</v>
      </c>
      <c r="JE122">
        <v>4.5999999999999996</v>
      </c>
      <c r="JF122">
        <v>4.5</v>
      </c>
      <c r="JG122">
        <v>0.159912</v>
      </c>
      <c r="JH122">
        <v>4.99878</v>
      </c>
      <c r="JI122">
        <v>1.39893</v>
      </c>
      <c r="JJ122">
        <v>2.2680699999999998</v>
      </c>
      <c r="JK122">
        <v>1.5478499999999999</v>
      </c>
      <c r="JL122">
        <v>2.18872</v>
      </c>
      <c r="JM122">
        <v>30.5015</v>
      </c>
      <c r="JN122">
        <v>24.245100000000001</v>
      </c>
      <c r="JO122">
        <v>2</v>
      </c>
      <c r="JP122">
        <v>481.81799999999998</v>
      </c>
      <c r="JQ122">
        <v>516.53499999999997</v>
      </c>
      <c r="JR122">
        <v>21.9998</v>
      </c>
      <c r="JS122">
        <v>26.879300000000001</v>
      </c>
      <c r="JT122">
        <v>30.0001</v>
      </c>
      <c r="JU122">
        <v>27.218900000000001</v>
      </c>
      <c r="JV122">
        <v>27.2333</v>
      </c>
      <c r="JW122">
        <v>-1</v>
      </c>
      <c r="JX122">
        <v>25.722300000000001</v>
      </c>
      <c r="JY122">
        <v>61.200600000000001</v>
      </c>
      <c r="JZ122">
        <v>22</v>
      </c>
      <c r="KA122">
        <v>400</v>
      </c>
      <c r="KB122">
        <v>15.0457</v>
      </c>
      <c r="KC122">
        <v>102.21</v>
      </c>
      <c r="KD122">
        <v>103.087</v>
      </c>
    </row>
    <row r="123" spans="1:290" x14ac:dyDescent="0.35">
      <c r="A123">
        <v>105</v>
      </c>
      <c r="B123">
        <v>1559784865</v>
      </c>
      <c r="C123">
        <v>33902</v>
      </c>
      <c r="D123" t="s">
        <v>849</v>
      </c>
      <c r="E123" t="s">
        <v>850</v>
      </c>
      <c r="F123">
        <v>15</v>
      </c>
      <c r="G123">
        <v>1559784857</v>
      </c>
      <c r="H123">
        <f t="shared" si="50"/>
        <v>1.9247358114205986E-3</v>
      </c>
      <c r="I123">
        <f t="shared" si="51"/>
        <v>1.9247358114205986</v>
      </c>
      <c r="J123">
        <f t="shared" si="52"/>
        <v>9.9855483533985563</v>
      </c>
      <c r="K123">
        <f t="shared" si="53"/>
        <v>394.99413333333302</v>
      </c>
      <c r="L123">
        <f t="shared" si="54"/>
        <v>292.10343571123428</v>
      </c>
      <c r="M123">
        <f t="shared" si="55"/>
        <v>29.412280526088644</v>
      </c>
      <c r="N123">
        <f t="shared" si="56"/>
        <v>39.77248068812235</v>
      </c>
      <c r="O123">
        <f t="shared" si="57"/>
        <v>0.1701090402123058</v>
      </c>
      <c r="P123">
        <f t="shared" si="58"/>
        <v>2.9404932217474133</v>
      </c>
      <c r="Q123">
        <f t="shared" si="59"/>
        <v>0.16482498029725268</v>
      </c>
      <c r="R123">
        <f t="shared" si="60"/>
        <v>0.10347669175149918</v>
      </c>
      <c r="S123">
        <f t="shared" si="61"/>
        <v>77.173302083215859</v>
      </c>
      <c r="T123">
        <f t="shared" si="62"/>
        <v>23.427543293474677</v>
      </c>
      <c r="U123">
        <f t="shared" si="63"/>
        <v>23.427543293474677</v>
      </c>
      <c r="V123">
        <f t="shared" si="64"/>
        <v>2.8935201715541687</v>
      </c>
      <c r="W123">
        <f t="shared" si="65"/>
        <v>60.134778160678124</v>
      </c>
      <c r="X123">
        <f t="shared" si="66"/>
        <v>1.7447838923503454</v>
      </c>
      <c r="Y123">
        <f t="shared" si="67"/>
        <v>2.9014556064185366</v>
      </c>
      <c r="Z123">
        <f t="shared" si="68"/>
        <v>1.1487362792038234</v>
      </c>
      <c r="AA123">
        <f t="shared" si="69"/>
        <v>-84.880849283648402</v>
      </c>
      <c r="AB123">
        <f t="shared" si="70"/>
        <v>7.1977000688649255</v>
      </c>
      <c r="AC123">
        <f t="shared" si="71"/>
        <v>0.50973002265500944</v>
      </c>
      <c r="AD123">
        <f t="shared" si="72"/>
        <v>-1.1710891261174083E-4</v>
      </c>
      <c r="AE123">
        <f t="shared" si="73"/>
        <v>9.9915540823877631</v>
      </c>
      <c r="AF123">
        <f t="shared" si="74"/>
        <v>1.9292965739261503</v>
      </c>
      <c r="AG123">
        <f t="shared" si="75"/>
        <v>9.9855483533985563</v>
      </c>
      <c r="AH123">
        <v>414.13173869109801</v>
      </c>
      <c r="AI123">
        <v>401.97547878787901</v>
      </c>
      <c r="AJ123">
        <v>-4.6930563201266599E-4</v>
      </c>
      <c r="AK123">
        <v>67.040440846432602</v>
      </c>
      <c r="AL123">
        <f t="shared" si="76"/>
        <v>1.9247358114205986</v>
      </c>
      <c r="AM123">
        <v>15.054252811082799</v>
      </c>
      <c r="AN123">
        <v>17.322727878787902</v>
      </c>
      <c r="AO123">
        <v>-1.6455961674544201E-5</v>
      </c>
      <c r="AP123">
        <v>77.850620385540196</v>
      </c>
      <c r="AQ123">
        <v>11</v>
      </c>
      <c r="AR123">
        <v>2</v>
      </c>
      <c r="AS123">
        <f t="shared" si="77"/>
        <v>1</v>
      </c>
      <c r="AT123">
        <f t="shared" si="78"/>
        <v>0</v>
      </c>
      <c r="AU123">
        <f t="shared" si="79"/>
        <v>53839.997709375588</v>
      </c>
      <c r="AV123" t="s">
        <v>475</v>
      </c>
      <c r="AW123">
        <v>10180.799999999999</v>
      </c>
      <c r="AX123">
        <v>1165.95461538462</v>
      </c>
      <c r="AY123">
        <v>5702.59</v>
      </c>
      <c r="AZ123">
        <f t="shared" si="80"/>
        <v>0.79553946270297882</v>
      </c>
      <c r="BA123">
        <v>-1.5131041934509299</v>
      </c>
      <c r="BB123" t="s">
        <v>851</v>
      </c>
      <c r="BC123">
        <v>10174</v>
      </c>
      <c r="BD123">
        <v>2002.7673076923099</v>
      </c>
      <c r="BE123">
        <v>2996.72</v>
      </c>
      <c r="BF123">
        <f t="shared" si="81"/>
        <v>0.33168020112245722</v>
      </c>
      <c r="BG123">
        <v>0.5</v>
      </c>
      <c r="BH123">
        <f t="shared" si="82"/>
        <v>336.58545904160792</v>
      </c>
      <c r="BI123">
        <f t="shared" si="83"/>
        <v>9.9855483533985563</v>
      </c>
      <c r="BJ123">
        <f t="shared" si="84"/>
        <v>55.819366374907553</v>
      </c>
      <c r="BK123">
        <f t="shared" si="85"/>
        <v>3.4162653905461943E-2</v>
      </c>
      <c r="BL123">
        <f t="shared" si="86"/>
        <v>0.90294388531461078</v>
      </c>
      <c r="BM123">
        <f t="shared" si="87"/>
        <v>984.24656565380144</v>
      </c>
      <c r="BN123" t="s">
        <v>430</v>
      </c>
      <c r="BO123">
        <v>0</v>
      </c>
      <c r="BP123">
        <f t="shared" si="88"/>
        <v>984.24656565380144</v>
      </c>
      <c r="BQ123">
        <f t="shared" si="89"/>
        <v>0.6715587156445042</v>
      </c>
      <c r="BR123">
        <f t="shared" si="90"/>
        <v>0.49389605613879817</v>
      </c>
      <c r="BS123">
        <f t="shared" si="91"/>
        <v>0.57347881468381112</v>
      </c>
      <c r="BT123">
        <f t="shared" si="92"/>
        <v>0.54291647671528731</v>
      </c>
      <c r="BU123">
        <f t="shared" si="93"/>
        <v>0.59644863882518229</v>
      </c>
      <c r="BV123">
        <f t="shared" si="94"/>
        <v>0.24272190542429822</v>
      </c>
      <c r="BW123">
        <f t="shared" si="95"/>
        <v>0.75727809457570183</v>
      </c>
      <c r="DF123">
        <f t="shared" si="96"/>
        <v>399.9984</v>
      </c>
      <c r="DG123">
        <f t="shared" si="97"/>
        <v>336.58545904160792</v>
      </c>
      <c r="DH123">
        <f t="shared" si="98"/>
        <v>0.84146701347207364</v>
      </c>
      <c r="DI123">
        <f t="shared" si="99"/>
        <v>0.19293402694414744</v>
      </c>
      <c r="DJ123">
        <v>1559784857</v>
      </c>
      <c r="DK123">
        <v>394.99413333333302</v>
      </c>
      <c r="DL123">
        <v>407.89106666666697</v>
      </c>
      <c r="DM123">
        <v>17.328046666666701</v>
      </c>
      <c r="DN123">
        <v>15.054313333333299</v>
      </c>
      <c r="DO123">
        <v>393.79013333333302</v>
      </c>
      <c r="DP123">
        <v>17.2630466666667</v>
      </c>
      <c r="DQ123">
        <v>500.28706666666699</v>
      </c>
      <c r="DR123">
        <v>100.591333333333</v>
      </c>
      <c r="DS123">
        <v>9.9986693333333307E-2</v>
      </c>
      <c r="DT123">
        <v>23.472946666666701</v>
      </c>
      <c r="DU123">
        <v>22.328113333333299</v>
      </c>
      <c r="DV123">
        <v>999.9</v>
      </c>
      <c r="DW123">
        <v>0</v>
      </c>
      <c r="DX123">
        <v>0</v>
      </c>
      <c r="DY123">
        <v>10003.3633333333</v>
      </c>
      <c r="DZ123">
        <v>0</v>
      </c>
      <c r="EA123">
        <v>0.22637399999999999</v>
      </c>
      <c r="EB123">
        <v>-12.87242</v>
      </c>
      <c r="EC123">
        <v>401.98433333333298</v>
      </c>
      <c r="ED123">
        <v>414.12540000000001</v>
      </c>
      <c r="EE123">
        <v>2.2738320000000001</v>
      </c>
      <c r="EF123">
        <v>407.89106666666697</v>
      </c>
      <c r="EG123">
        <v>15.054313333333299</v>
      </c>
      <c r="EH123">
        <v>1.7430639999999999</v>
      </c>
      <c r="EI123">
        <v>1.51433666666667</v>
      </c>
      <c r="EJ123">
        <v>15.2853333333333</v>
      </c>
      <c r="EK123">
        <v>13.113673333333301</v>
      </c>
      <c r="EL123">
        <v>399.9984</v>
      </c>
      <c r="EM123">
        <v>0.95003133333333301</v>
      </c>
      <c r="EN123">
        <v>4.9968600000000002E-2</v>
      </c>
      <c r="EO123">
        <v>0</v>
      </c>
      <c r="EP123">
        <v>2002.76933333333</v>
      </c>
      <c r="EQ123">
        <v>8.4936600000000002</v>
      </c>
      <c r="ER123">
        <v>4517.28866666667</v>
      </c>
      <c r="ES123">
        <v>3645.6946666666699</v>
      </c>
      <c r="ET123">
        <v>38.924599999999998</v>
      </c>
      <c r="EU123">
        <v>41.875</v>
      </c>
      <c r="EV123">
        <v>40.566200000000002</v>
      </c>
      <c r="EW123">
        <v>41.811999999999998</v>
      </c>
      <c r="EX123">
        <v>41.436999999999998</v>
      </c>
      <c r="EY123">
        <v>371.94266666666698</v>
      </c>
      <c r="EZ123">
        <v>19.559999999999999</v>
      </c>
      <c r="FA123">
        <v>0</v>
      </c>
      <c r="FB123">
        <v>298.59999990463302</v>
      </c>
      <c r="FC123">
        <v>0</v>
      </c>
      <c r="FD123">
        <v>2002.7673076923099</v>
      </c>
      <c r="FE123">
        <v>-0.411282058380875</v>
      </c>
      <c r="FF123">
        <v>-1.9052991523281899</v>
      </c>
      <c r="FG123">
        <v>4517.4657692307701</v>
      </c>
      <c r="FH123">
        <v>15</v>
      </c>
      <c r="FI123">
        <v>1559784893</v>
      </c>
      <c r="FJ123" t="s">
        <v>852</v>
      </c>
      <c r="FK123">
        <v>1559784888</v>
      </c>
      <c r="FL123">
        <v>1559784893</v>
      </c>
      <c r="FM123">
        <v>106</v>
      </c>
      <c r="FN123">
        <v>-2.4E-2</v>
      </c>
      <c r="FO123">
        <v>0</v>
      </c>
      <c r="FP123">
        <v>1.204</v>
      </c>
      <c r="FQ123">
        <v>6.5000000000000002E-2</v>
      </c>
      <c r="FR123">
        <v>408</v>
      </c>
      <c r="FS123">
        <v>15</v>
      </c>
      <c r="FT123">
        <v>0.19</v>
      </c>
      <c r="FU123">
        <v>0.02</v>
      </c>
      <c r="FV123">
        <v>-12.85488</v>
      </c>
      <c r="FW123">
        <v>-0.305233082706795</v>
      </c>
      <c r="FX123">
        <v>3.6620030038218197E-2</v>
      </c>
      <c r="FY123">
        <v>1</v>
      </c>
      <c r="FZ123">
        <v>395.02012223145999</v>
      </c>
      <c r="GA123">
        <v>-0.12407169592651</v>
      </c>
      <c r="GB123">
        <v>2.07617361739557E-2</v>
      </c>
      <c r="GC123">
        <v>1</v>
      </c>
      <c r="GD123">
        <v>2.2730519999999999</v>
      </c>
      <c r="GE123">
        <v>5.2132330827096996E-3</v>
      </c>
      <c r="GF123">
        <v>3.0316408098585998E-3</v>
      </c>
      <c r="GG123">
        <v>1</v>
      </c>
      <c r="GH123">
        <v>3</v>
      </c>
      <c r="GI123">
        <v>3</v>
      </c>
      <c r="GJ123" t="s">
        <v>432</v>
      </c>
      <c r="GK123">
        <v>2.9677699999999998</v>
      </c>
      <c r="GL123">
        <v>2.8429799999999998</v>
      </c>
      <c r="GM123">
        <v>9.7289500000000001E-2</v>
      </c>
      <c r="GN123">
        <v>9.9385799999999996E-2</v>
      </c>
      <c r="GO123">
        <v>9.0671600000000005E-2</v>
      </c>
      <c r="GP123">
        <v>8.1512299999999996E-2</v>
      </c>
      <c r="GQ123">
        <v>31386.5</v>
      </c>
      <c r="GR123">
        <v>27025.8</v>
      </c>
      <c r="GS123">
        <v>31967</v>
      </c>
      <c r="GT123">
        <v>28514.7</v>
      </c>
      <c r="GU123">
        <v>43964.2</v>
      </c>
      <c r="GV123">
        <v>40027.800000000003</v>
      </c>
      <c r="GW123">
        <v>49773.2</v>
      </c>
      <c r="GX123">
        <v>44891.9</v>
      </c>
      <c r="GY123">
        <v>1.9886200000000001</v>
      </c>
      <c r="GZ123">
        <v>1.9933799999999999</v>
      </c>
      <c r="HA123">
        <v>6.1333199999999997E-2</v>
      </c>
      <c r="HB123">
        <v>0</v>
      </c>
      <c r="HC123">
        <v>21.3172</v>
      </c>
      <c r="HD123">
        <v>999.9</v>
      </c>
      <c r="HE123">
        <v>52.606999999999999</v>
      </c>
      <c r="HF123">
        <v>26.224</v>
      </c>
      <c r="HG123">
        <v>17.883199999999999</v>
      </c>
      <c r="HH123">
        <v>62.7834</v>
      </c>
      <c r="HI123">
        <v>31.698699999999999</v>
      </c>
      <c r="HJ123">
        <v>1</v>
      </c>
      <c r="HK123">
        <v>-1.9766300000000001E-2</v>
      </c>
      <c r="HL123">
        <v>0.55269599999999997</v>
      </c>
      <c r="HM123">
        <v>20.2943</v>
      </c>
      <c r="HN123">
        <v>5.2352600000000002</v>
      </c>
      <c r="HO123">
        <v>12.0579</v>
      </c>
      <c r="HP123">
        <v>4.9836499999999999</v>
      </c>
      <c r="HQ123">
        <v>3.2869799999999998</v>
      </c>
      <c r="HR123">
        <v>9999</v>
      </c>
      <c r="HS123">
        <v>9999</v>
      </c>
      <c r="HT123">
        <v>999.9</v>
      </c>
      <c r="HU123">
        <v>9999</v>
      </c>
      <c r="HV123">
        <v>1.8730599999999999</v>
      </c>
      <c r="HW123">
        <v>1.8791599999999999</v>
      </c>
      <c r="HX123">
        <v>1.8714900000000001</v>
      </c>
      <c r="HY123">
        <v>1.87103</v>
      </c>
      <c r="HZ123">
        <v>1.87103</v>
      </c>
      <c r="IA123">
        <v>1.87225</v>
      </c>
      <c r="IB123">
        <v>1.87412</v>
      </c>
      <c r="IC123">
        <v>1.87531</v>
      </c>
      <c r="ID123">
        <v>5</v>
      </c>
      <c r="IE123">
        <v>0</v>
      </c>
      <c r="IF123">
        <v>0</v>
      </c>
      <c r="IG123">
        <v>0</v>
      </c>
      <c r="IH123" t="s">
        <v>433</v>
      </c>
      <c r="II123" t="s">
        <v>434</v>
      </c>
      <c r="IJ123" t="s">
        <v>435</v>
      </c>
      <c r="IK123" t="s">
        <v>435</v>
      </c>
      <c r="IL123" t="s">
        <v>435</v>
      </c>
      <c r="IM123" t="s">
        <v>435</v>
      </c>
      <c r="IN123">
        <v>0</v>
      </c>
      <c r="IO123">
        <v>100</v>
      </c>
      <c r="IP123">
        <v>100</v>
      </c>
      <c r="IQ123">
        <v>1.204</v>
      </c>
      <c r="IR123">
        <v>6.5000000000000002E-2</v>
      </c>
      <c r="IS123">
        <v>1.2284999999999999</v>
      </c>
      <c r="IT123">
        <v>0</v>
      </c>
      <c r="IU123">
        <v>0</v>
      </c>
      <c r="IV123">
        <v>0</v>
      </c>
      <c r="IW123">
        <v>6.5110000000002402E-2</v>
      </c>
      <c r="IX123">
        <v>0</v>
      </c>
      <c r="IY123">
        <v>0</v>
      </c>
      <c r="IZ123">
        <v>0</v>
      </c>
      <c r="JA123">
        <v>-1</v>
      </c>
      <c r="JB123">
        <v>-1</v>
      </c>
      <c r="JC123">
        <v>-1</v>
      </c>
      <c r="JD123">
        <v>-1</v>
      </c>
      <c r="JE123">
        <v>4.7</v>
      </c>
      <c r="JF123">
        <v>4.5</v>
      </c>
      <c r="JG123">
        <v>0.159912</v>
      </c>
      <c r="JH123">
        <v>4.99878</v>
      </c>
      <c r="JI123">
        <v>1.39893</v>
      </c>
      <c r="JJ123">
        <v>2.2680699999999998</v>
      </c>
      <c r="JK123">
        <v>1.5490699999999999</v>
      </c>
      <c r="JL123">
        <v>2.2216800000000001</v>
      </c>
      <c r="JM123">
        <v>30.48</v>
      </c>
      <c r="JN123">
        <v>24.245100000000001</v>
      </c>
      <c r="JO123">
        <v>2</v>
      </c>
      <c r="JP123">
        <v>481.86200000000002</v>
      </c>
      <c r="JQ123">
        <v>516.89800000000002</v>
      </c>
      <c r="JR123">
        <v>22.0002</v>
      </c>
      <c r="JS123">
        <v>26.8293</v>
      </c>
      <c r="JT123">
        <v>30.0001</v>
      </c>
      <c r="JU123">
        <v>27.172899999999998</v>
      </c>
      <c r="JV123">
        <v>27.189699999999998</v>
      </c>
      <c r="JW123">
        <v>-1</v>
      </c>
      <c r="JX123">
        <v>25.581800000000001</v>
      </c>
      <c r="JY123">
        <v>61.273600000000002</v>
      </c>
      <c r="JZ123">
        <v>22</v>
      </c>
      <c r="KA123">
        <v>400</v>
      </c>
      <c r="KB123">
        <v>15.055999999999999</v>
      </c>
      <c r="KC123">
        <v>102.22499999999999</v>
      </c>
      <c r="KD123">
        <v>103.095</v>
      </c>
    </row>
    <row r="124" spans="1:290" x14ac:dyDescent="0.35">
      <c r="A124">
        <v>106</v>
      </c>
      <c r="B124">
        <v>1559785165</v>
      </c>
      <c r="C124">
        <v>34202</v>
      </c>
      <c r="D124" t="s">
        <v>853</v>
      </c>
      <c r="E124" t="s">
        <v>854</v>
      </c>
      <c r="F124">
        <v>15</v>
      </c>
      <c r="G124">
        <v>1559785157</v>
      </c>
      <c r="H124">
        <f t="shared" si="50"/>
        <v>1.9169865361811276E-3</v>
      </c>
      <c r="I124">
        <f t="shared" si="51"/>
        <v>1.9169865361811276</v>
      </c>
      <c r="J124">
        <f t="shared" si="52"/>
        <v>9.8922485919386034</v>
      </c>
      <c r="K124">
        <f t="shared" si="53"/>
        <v>395.24860000000001</v>
      </c>
      <c r="L124">
        <f t="shared" si="54"/>
        <v>292.54150354764522</v>
      </c>
      <c r="M124">
        <f t="shared" si="55"/>
        <v>29.45738203821891</v>
      </c>
      <c r="N124">
        <f t="shared" si="56"/>
        <v>39.799443392055032</v>
      </c>
      <c r="O124">
        <f t="shared" si="57"/>
        <v>0.16885505243257981</v>
      </c>
      <c r="P124">
        <f t="shared" si="58"/>
        <v>2.9401810336084946</v>
      </c>
      <c r="Q124">
        <f t="shared" si="59"/>
        <v>0.16364679183684952</v>
      </c>
      <c r="R124">
        <f t="shared" si="60"/>
        <v>0.10273380458129405</v>
      </c>
      <c r="S124">
        <f t="shared" si="61"/>
        <v>77.1797075508223</v>
      </c>
      <c r="T124">
        <f t="shared" si="62"/>
        <v>23.430076537738199</v>
      </c>
      <c r="U124">
        <f t="shared" si="63"/>
        <v>23.430076537738199</v>
      </c>
      <c r="V124">
        <f t="shared" si="64"/>
        <v>2.8939624221578022</v>
      </c>
      <c r="W124">
        <f t="shared" si="65"/>
        <v>60.021834005338725</v>
      </c>
      <c r="X124">
        <f t="shared" si="66"/>
        <v>1.7415579829035204</v>
      </c>
      <c r="Y124">
        <f t="shared" si="67"/>
        <v>2.9015407672291635</v>
      </c>
      <c r="Z124">
        <f t="shared" si="68"/>
        <v>1.1524044392542818</v>
      </c>
      <c r="AA124">
        <f t="shared" si="69"/>
        <v>-84.539106245587732</v>
      </c>
      <c r="AB124">
        <f t="shared" si="70"/>
        <v>6.8725307558133588</v>
      </c>
      <c r="AC124">
        <f t="shared" si="71"/>
        <v>0.48676114872954146</v>
      </c>
      <c r="AD124">
        <f t="shared" si="72"/>
        <v>-1.0679022253068382E-4</v>
      </c>
      <c r="AE124">
        <f t="shared" si="73"/>
        <v>9.8839895650455407</v>
      </c>
      <c r="AF124">
        <f t="shared" si="74"/>
        <v>1.9174509732722218</v>
      </c>
      <c r="AG124">
        <f t="shared" si="75"/>
        <v>9.8922485919386034</v>
      </c>
      <c r="AH124">
        <v>414.248050784778</v>
      </c>
      <c r="AI124">
        <v>402.19939393939399</v>
      </c>
      <c r="AJ124">
        <v>5.1634567460831201E-4</v>
      </c>
      <c r="AK124">
        <v>67.040462857156299</v>
      </c>
      <c r="AL124">
        <f t="shared" si="76"/>
        <v>1.9169865361811276</v>
      </c>
      <c r="AM124">
        <v>15.035421165572201</v>
      </c>
      <c r="AN124">
        <v>17.294895757575699</v>
      </c>
      <c r="AO124">
        <v>-2.22337530245276E-6</v>
      </c>
      <c r="AP124">
        <v>77.852377649530894</v>
      </c>
      <c r="AQ124">
        <v>11</v>
      </c>
      <c r="AR124">
        <v>2</v>
      </c>
      <c r="AS124">
        <f t="shared" si="77"/>
        <v>1</v>
      </c>
      <c r="AT124">
        <f t="shared" si="78"/>
        <v>0</v>
      </c>
      <c r="AU124">
        <f t="shared" si="79"/>
        <v>53830.81301694693</v>
      </c>
      <c r="AV124" t="s">
        <v>475</v>
      </c>
      <c r="AW124">
        <v>10180.799999999999</v>
      </c>
      <c r="AX124">
        <v>1165.95461538462</v>
      </c>
      <c r="AY124">
        <v>5702.59</v>
      </c>
      <c r="AZ124">
        <f t="shared" si="80"/>
        <v>0.79553946270297882</v>
      </c>
      <c r="BA124">
        <v>-1.5131041934509299</v>
      </c>
      <c r="BB124" t="s">
        <v>855</v>
      </c>
      <c r="BC124">
        <v>10170.1</v>
      </c>
      <c r="BD124">
        <v>2007.01</v>
      </c>
      <c r="BE124">
        <v>2992.3</v>
      </c>
      <c r="BF124">
        <f t="shared" si="81"/>
        <v>0.32927513952478027</v>
      </c>
      <c r="BG124">
        <v>0.5</v>
      </c>
      <c r="BH124">
        <f t="shared" si="82"/>
        <v>336.61374344207803</v>
      </c>
      <c r="BI124">
        <f t="shared" si="83"/>
        <v>9.8922485919386034</v>
      </c>
      <c r="BJ124">
        <f t="shared" si="84"/>
        <v>55.419268668924417</v>
      </c>
      <c r="BK124">
        <f t="shared" si="85"/>
        <v>3.3882611769688722E-2</v>
      </c>
      <c r="BL124">
        <f t="shared" si="86"/>
        <v>0.90575477057781628</v>
      </c>
      <c r="BM124">
        <f t="shared" si="87"/>
        <v>983.76929125386891</v>
      </c>
      <c r="BN124" t="s">
        <v>430</v>
      </c>
      <c r="BO124">
        <v>0</v>
      </c>
      <c r="BP124">
        <f t="shared" si="88"/>
        <v>983.76929125386891</v>
      </c>
      <c r="BQ124">
        <f t="shared" si="89"/>
        <v>0.67123306778936975</v>
      </c>
      <c r="BR124">
        <f t="shared" si="90"/>
        <v>0.49055261924030469</v>
      </c>
      <c r="BS124">
        <f t="shared" si="91"/>
        <v>0.57435748617797533</v>
      </c>
      <c r="BT124">
        <f t="shared" si="92"/>
        <v>0.53948722311771147</v>
      </c>
      <c r="BU124">
        <f t="shared" si="93"/>
        <v>0.59742292915827555</v>
      </c>
      <c r="BV124">
        <f t="shared" si="94"/>
        <v>0.24045251521056876</v>
      </c>
      <c r="BW124">
        <f t="shared" si="95"/>
        <v>0.75954748478943124</v>
      </c>
      <c r="DF124">
        <f t="shared" si="96"/>
        <v>400.03206666666699</v>
      </c>
      <c r="DG124">
        <f t="shared" si="97"/>
        <v>336.61374344207803</v>
      </c>
      <c r="DH124">
        <f t="shared" si="98"/>
        <v>0.8414669010086302</v>
      </c>
      <c r="DI124">
        <f t="shared" si="99"/>
        <v>0.19293380201726054</v>
      </c>
      <c r="DJ124">
        <v>1559785157</v>
      </c>
      <c r="DK124">
        <v>395.24860000000001</v>
      </c>
      <c r="DL124">
        <v>408.01240000000001</v>
      </c>
      <c r="DM124">
        <v>17.2954266666667</v>
      </c>
      <c r="DN124">
        <v>15.03542</v>
      </c>
      <c r="DO124">
        <v>394.00360000000001</v>
      </c>
      <c r="DP124">
        <v>17.2314266666667</v>
      </c>
      <c r="DQ124">
        <v>500.251933333333</v>
      </c>
      <c r="DR124">
        <v>100.594733333333</v>
      </c>
      <c r="DS124">
        <v>9.9977266666666703E-2</v>
      </c>
      <c r="DT124">
        <v>23.473433333333301</v>
      </c>
      <c r="DU124">
        <v>22.327580000000001</v>
      </c>
      <c r="DV124">
        <v>999.9</v>
      </c>
      <c r="DW124">
        <v>0</v>
      </c>
      <c r="DX124">
        <v>0</v>
      </c>
      <c r="DY124">
        <v>10001.248666666699</v>
      </c>
      <c r="DZ124">
        <v>0</v>
      </c>
      <c r="EA124">
        <v>0.22797753333333301</v>
      </c>
      <c r="EB124">
        <v>-12.804779999999999</v>
      </c>
      <c r="EC124">
        <v>402.16373333333303</v>
      </c>
      <c r="ED124">
        <v>414.24073333333303</v>
      </c>
      <c r="EE124">
        <v>2.2609206666666699</v>
      </c>
      <c r="EF124">
        <v>408.01240000000001</v>
      </c>
      <c r="EG124">
        <v>15.03542</v>
      </c>
      <c r="EH124">
        <v>1.73992066666667</v>
      </c>
      <c r="EI124">
        <v>1.5124839999999999</v>
      </c>
      <c r="EJ124">
        <v>15.257246666666701</v>
      </c>
      <c r="EK124">
        <v>13.094953333333301</v>
      </c>
      <c r="EL124">
        <v>400.03206666666699</v>
      </c>
      <c r="EM124">
        <v>0.95003346666666699</v>
      </c>
      <c r="EN124">
        <v>4.9966459999999997E-2</v>
      </c>
      <c r="EO124">
        <v>0</v>
      </c>
      <c r="EP124">
        <v>2007.0340000000001</v>
      </c>
      <c r="EQ124">
        <v>8.4936600000000002</v>
      </c>
      <c r="ER124">
        <v>4525.63266666667</v>
      </c>
      <c r="ES124">
        <v>3646.0113333333302</v>
      </c>
      <c r="ET124">
        <v>38.875</v>
      </c>
      <c r="EU124">
        <v>41.816200000000002</v>
      </c>
      <c r="EV124">
        <v>40.557866666666698</v>
      </c>
      <c r="EW124">
        <v>41.807866666666698</v>
      </c>
      <c r="EX124">
        <v>41.436999999999998</v>
      </c>
      <c r="EY124">
        <v>371.97333333333302</v>
      </c>
      <c r="EZ124">
        <v>19.559999999999999</v>
      </c>
      <c r="FA124">
        <v>0</v>
      </c>
      <c r="FB124">
        <v>299</v>
      </c>
      <c r="FC124">
        <v>0</v>
      </c>
      <c r="FD124">
        <v>2007.01</v>
      </c>
      <c r="FE124">
        <v>-1.1548717979723</v>
      </c>
      <c r="FF124">
        <v>-4.91008549213681</v>
      </c>
      <c r="FG124">
        <v>4525.34153846154</v>
      </c>
      <c r="FH124">
        <v>15</v>
      </c>
      <c r="FI124">
        <v>1559785189</v>
      </c>
      <c r="FJ124" t="s">
        <v>856</v>
      </c>
      <c r="FK124">
        <v>1559785189</v>
      </c>
      <c r="FL124">
        <v>1559785188</v>
      </c>
      <c r="FM124">
        <v>107</v>
      </c>
      <c r="FN124">
        <v>4.1000000000000002E-2</v>
      </c>
      <c r="FO124">
        <v>-1E-3</v>
      </c>
      <c r="FP124">
        <v>1.2450000000000001</v>
      </c>
      <c r="FQ124">
        <v>6.4000000000000001E-2</v>
      </c>
      <c r="FR124">
        <v>408</v>
      </c>
      <c r="FS124">
        <v>15</v>
      </c>
      <c r="FT124">
        <v>0.09</v>
      </c>
      <c r="FU124">
        <v>0.03</v>
      </c>
      <c r="FV124">
        <v>-12.815189999999999</v>
      </c>
      <c r="FW124">
        <v>0.222198496240579</v>
      </c>
      <c r="FX124">
        <v>3.0449973727410599E-2</v>
      </c>
      <c r="FY124">
        <v>1</v>
      </c>
      <c r="FZ124">
        <v>395.203855618055</v>
      </c>
      <c r="GA124">
        <v>0.22735735595087</v>
      </c>
      <c r="GB124">
        <v>2.5479082343178701E-2</v>
      </c>
      <c r="GC124">
        <v>1</v>
      </c>
      <c r="GD124">
        <v>2.262022</v>
      </c>
      <c r="GE124">
        <v>-2.2508571428571499E-2</v>
      </c>
      <c r="GF124">
        <v>2.2792358368541E-3</v>
      </c>
      <c r="GG124">
        <v>1</v>
      </c>
      <c r="GH124">
        <v>3</v>
      </c>
      <c r="GI124">
        <v>3</v>
      </c>
      <c r="GJ124" t="s">
        <v>432</v>
      </c>
      <c r="GK124">
        <v>2.9676499999999999</v>
      </c>
      <c r="GL124">
        <v>2.8428399999999998</v>
      </c>
      <c r="GM124">
        <v>9.7341999999999998E-2</v>
      </c>
      <c r="GN124">
        <v>9.9431099999999994E-2</v>
      </c>
      <c r="GO124">
        <v>9.0578400000000003E-2</v>
      </c>
      <c r="GP124">
        <v>8.1445799999999999E-2</v>
      </c>
      <c r="GQ124">
        <v>31386.6</v>
      </c>
      <c r="GR124">
        <v>27025.5</v>
      </c>
      <c r="GS124">
        <v>31968.7</v>
      </c>
      <c r="GT124">
        <v>28515.599999999999</v>
      </c>
      <c r="GU124">
        <v>43971.4</v>
      </c>
      <c r="GV124">
        <v>40031.9</v>
      </c>
      <c r="GW124">
        <v>49776.3</v>
      </c>
      <c r="GX124">
        <v>44893.2</v>
      </c>
      <c r="GY124">
        <v>1.98902</v>
      </c>
      <c r="GZ124">
        <v>1.9939800000000001</v>
      </c>
      <c r="HA124">
        <v>6.1184200000000001E-2</v>
      </c>
      <c r="HB124">
        <v>0</v>
      </c>
      <c r="HC124">
        <v>21.325700000000001</v>
      </c>
      <c r="HD124">
        <v>999.9</v>
      </c>
      <c r="HE124">
        <v>52.582000000000001</v>
      </c>
      <c r="HF124">
        <v>26.224</v>
      </c>
      <c r="HG124">
        <v>17.872699999999998</v>
      </c>
      <c r="HH124">
        <v>62.6935</v>
      </c>
      <c r="HI124">
        <v>32.027200000000001</v>
      </c>
      <c r="HJ124">
        <v>1</v>
      </c>
      <c r="HK124">
        <v>-2.2919200000000001E-2</v>
      </c>
      <c r="HL124">
        <v>0.54793000000000003</v>
      </c>
      <c r="HM124">
        <v>20.2943</v>
      </c>
      <c r="HN124">
        <v>5.2357100000000001</v>
      </c>
      <c r="HO124">
        <v>12.0579</v>
      </c>
      <c r="HP124">
        <v>4.9836999999999998</v>
      </c>
      <c r="HQ124">
        <v>3.2869799999999998</v>
      </c>
      <c r="HR124">
        <v>9999</v>
      </c>
      <c r="HS124">
        <v>9999</v>
      </c>
      <c r="HT124">
        <v>999.9</v>
      </c>
      <c r="HU124">
        <v>9999</v>
      </c>
      <c r="HV124">
        <v>1.8731100000000001</v>
      </c>
      <c r="HW124">
        <v>1.8791599999999999</v>
      </c>
      <c r="HX124">
        <v>1.8714900000000001</v>
      </c>
      <c r="HY124">
        <v>1.87103</v>
      </c>
      <c r="HZ124">
        <v>1.87103</v>
      </c>
      <c r="IA124">
        <v>1.87225</v>
      </c>
      <c r="IB124">
        <v>1.87415</v>
      </c>
      <c r="IC124">
        <v>1.8753200000000001</v>
      </c>
      <c r="ID124">
        <v>5</v>
      </c>
      <c r="IE124">
        <v>0</v>
      </c>
      <c r="IF124">
        <v>0</v>
      </c>
      <c r="IG124">
        <v>0</v>
      </c>
      <c r="IH124" t="s">
        <v>433</v>
      </c>
      <c r="II124" t="s">
        <v>434</v>
      </c>
      <c r="IJ124" t="s">
        <v>435</v>
      </c>
      <c r="IK124" t="s">
        <v>435</v>
      </c>
      <c r="IL124" t="s">
        <v>435</v>
      </c>
      <c r="IM124" t="s">
        <v>435</v>
      </c>
      <c r="IN124">
        <v>0</v>
      </c>
      <c r="IO124">
        <v>100</v>
      </c>
      <c r="IP124">
        <v>100</v>
      </c>
      <c r="IQ124">
        <v>1.2450000000000001</v>
      </c>
      <c r="IR124">
        <v>6.4000000000000001E-2</v>
      </c>
      <c r="IS124">
        <v>1.20409090909084</v>
      </c>
      <c r="IT124">
        <v>0</v>
      </c>
      <c r="IU124">
        <v>0</v>
      </c>
      <c r="IV124">
        <v>0</v>
      </c>
      <c r="IW124">
        <v>6.4900000000003302E-2</v>
      </c>
      <c r="IX124">
        <v>0</v>
      </c>
      <c r="IY124">
        <v>0</v>
      </c>
      <c r="IZ124">
        <v>0</v>
      </c>
      <c r="JA124">
        <v>-1</v>
      </c>
      <c r="JB124">
        <v>-1</v>
      </c>
      <c r="JC124">
        <v>-1</v>
      </c>
      <c r="JD124">
        <v>-1</v>
      </c>
      <c r="JE124">
        <v>4.5999999999999996</v>
      </c>
      <c r="JF124">
        <v>4.5</v>
      </c>
      <c r="JG124">
        <v>0.159912</v>
      </c>
      <c r="JH124">
        <v>4.99878</v>
      </c>
      <c r="JI124">
        <v>1.39893</v>
      </c>
      <c r="JJ124">
        <v>2.2680699999999998</v>
      </c>
      <c r="JK124">
        <v>1.5478499999999999</v>
      </c>
      <c r="JL124">
        <v>2.2949199999999998</v>
      </c>
      <c r="JM124">
        <v>30.48</v>
      </c>
      <c r="JN124">
        <v>24.253900000000002</v>
      </c>
      <c r="JO124">
        <v>2</v>
      </c>
      <c r="JP124">
        <v>481.71300000000002</v>
      </c>
      <c r="JQ124">
        <v>516.88099999999997</v>
      </c>
      <c r="JR124">
        <v>21.999600000000001</v>
      </c>
      <c r="JS124">
        <v>26.783899999999999</v>
      </c>
      <c r="JT124">
        <v>30.0001</v>
      </c>
      <c r="JU124">
        <v>27.126999999999999</v>
      </c>
      <c r="JV124">
        <v>27.143899999999999</v>
      </c>
      <c r="JW124">
        <v>-1</v>
      </c>
      <c r="JX124">
        <v>25.4968</v>
      </c>
      <c r="JY124">
        <v>61.409100000000002</v>
      </c>
      <c r="JZ124">
        <v>22</v>
      </c>
      <c r="KA124">
        <v>400</v>
      </c>
      <c r="KB124">
        <v>15.0838</v>
      </c>
      <c r="KC124">
        <v>102.23099999999999</v>
      </c>
      <c r="KD124">
        <v>103.098</v>
      </c>
    </row>
    <row r="125" spans="1:290" x14ac:dyDescent="0.35">
      <c r="A125">
        <v>107</v>
      </c>
      <c r="B125">
        <v>1559785465</v>
      </c>
      <c r="C125">
        <v>34502</v>
      </c>
      <c r="D125" t="s">
        <v>857</v>
      </c>
      <c r="E125" t="s">
        <v>858</v>
      </c>
      <c r="F125">
        <v>15</v>
      </c>
      <c r="G125">
        <v>1559785457</v>
      </c>
      <c r="H125">
        <f t="shared" si="50"/>
        <v>1.88412794078148E-3</v>
      </c>
      <c r="I125">
        <f t="shared" si="51"/>
        <v>1.8841279407814799</v>
      </c>
      <c r="J125">
        <f t="shared" si="52"/>
        <v>9.6787471839341723</v>
      </c>
      <c r="K125">
        <f t="shared" si="53"/>
        <v>395.58393333333299</v>
      </c>
      <c r="L125">
        <f t="shared" si="54"/>
        <v>293.54162645686353</v>
      </c>
      <c r="M125">
        <f t="shared" si="55"/>
        <v>29.561949375597099</v>
      </c>
      <c r="N125">
        <f t="shared" si="56"/>
        <v>39.8384118537207</v>
      </c>
      <c r="O125">
        <f t="shared" si="57"/>
        <v>0.16628755577675924</v>
      </c>
      <c r="P125">
        <f t="shared" si="58"/>
        <v>2.9401236582294219</v>
      </c>
      <c r="Q125">
        <f t="shared" si="59"/>
        <v>0.16123383084546677</v>
      </c>
      <c r="R125">
        <f t="shared" si="60"/>
        <v>0.10121240749085265</v>
      </c>
      <c r="S125">
        <f t="shared" si="61"/>
        <v>77.174233204658279</v>
      </c>
      <c r="T125">
        <f t="shared" si="62"/>
        <v>23.435273851446006</v>
      </c>
      <c r="U125">
        <f t="shared" si="63"/>
        <v>23.435273851446006</v>
      </c>
      <c r="V125">
        <f t="shared" si="64"/>
        <v>2.8948699477336621</v>
      </c>
      <c r="W125">
        <f t="shared" si="65"/>
        <v>60.1572937697198</v>
      </c>
      <c r="X125">
        <f t="shared" si="66"/>
        <v>1.7451403428064187</v>
      </c>
      <c r="Y125">
        <f t="shared" si="67"/>
        <v>2.9009621833833821</v>
      </c>
      <c r="Z125">
        <f t="shared" si="68"/>
        <v>1.1497296049272434</v>
      </c>
      <c r="AA125">
        <f t="shared" si="69"/>
        <v>-83.090042188463272</v>
      </c>
      <c r="AB125">
        <f t="shared" si="70"/>
        <v>5.5244481760387014</v>
      </c>
      <c r="AC125">
        <f t="shared" si="71"/>
        <v>0.39129180103125477</v>
      </c>
      <c r="AD125">
        <f t="shared" si="72"/>
        <v>-6.9006735033738664E-5</v>
      </c>
      <c r="AE125">
        <f t="shared" si="73"/>
        <v>9.8153200659300222</v>
      </c>
      <c r="AF125">
        <f t="shared" si="74"/>
        <v>1.885887908892689</v>
      </c>
      <c r="AG125">
        <f t="shared" si="75"/>
        <v>9.6787471839341723</v>
      </c>
      <c r="AH125">
        <v>414.50447628582299</v>
      </c>
      <c r="AI125">
        <v>402.60384242424198</v>
      </c>
      <c r="AJ125">
        <v>2.09141749089738E-2</v>
      </c>
      <c r="AK125">
        <v>67.040447942157996</v>
      </c>
      <c r="AL125">
        <f t="shared" si="76"/>
        <v>1.8841279407814799</v>
      </c>
      <c r="AM125">
        <v>15.105844460238799</v>
      </c>
      <c r="AN125">
        <v>17.3264103030303</v>
      </c>
      <c r="AO125">
        <v>2.9151228748563999E-6</v>
      </c>
      <c r="AP125">
        <v>77.8512313151234</v>
      </c>
      <c r="AQ125">
        <v>11</v>
      </c>
      <c r="AR125">
        <v>2</v>
      </c>
      <c r="AS125">
        <f t="shared" si="77"/>
        <v>1</v>
      </c>
      <c r="AT125">
        <f t="shared" si="78"/>
        <v>0</v>
      </c>
      <c r="AU125">
        <f t="shared" si="79"/>
        <v>53830.015284665526</v>
      </c>
      <c r="AV125" t="s">
        <v>475</v>
      </c>
      <c r="AW125">
        <v>10180.799999999999</v>
      </c>
      <c r="AX125">
        <v>1165.95461538462</v>
      </c>
      <c r="AY125">
        <v>5702.59</v>
      </c>
      <c r="AZ125">
        <f t="shared" si="80"/>
        <v>0.79553946270297882</v>
      </c>
      <c r="BA125">
        <v>-1.5131041934509299</v>
      </c>
      <c r="BB125" t="s">
        <v>859</v>
      </c>
      <c r="BC125">
        <v>10172.200000000001</v>
      </c>
      <c r="BD125">
        <v>2010.9148</v>
      </c>
      <c r="BE125">
        <v>2990.3</v>
      </c>
      <c r="BF125">
        <f t="shared" si="81"/>
        <v>0.32752071698491791</v>
      </c>
      <c r="BG125">
        <v>0.5</v>
      </c>
      <c r="BH125">
        <f t="shared" si="82"/>
        <v>336.58955026899605</v>
      </c>
      <c r="BI125">
        <f t="shared" si="83"/>
        <v>9.6787471839341723</v>
      </c>
      <c r="BJ125">
        <f t="shared" si="84"/>
        <v>55.120025416866326</v>
      </c>
      <c r="BK125">
        <f t="shared" si="85"/>
        <v>3.3250739271141319E-2</v>
      </c>
      <c r="BL125">
        <f t="shared" si="86"/>
        <v>0.90702939504397551</v>
      </c>
      <c r="BM125">
        <f t="shared" si="87"/>
        <v>983.55301883393201</v>
      </c>
      <c r="BN125" t="s">
        <v>430</v>
      </c>
      <c r="BO125">
        <v>0</v>
      </c>
      <c r="BP125">
        <f t="shared" si="88"/>
        <v>983.55301883393201</v>
      </c>
      <c r="BQ125">
        <f t="shared" si="89"/>
        <v>0.67108550351672669</v>
      </c>
      <c r="BR125">
        <f t="shared" si="90"/>
        <v>0.48804618080496881</v>
      </c>
      <c r="BS125">
        <f t="shared" si="91"/>
        <v>0.57475497878590398</v>
      </c>
      <c r="BT125">
        <f t="shared" si="92"/>
        <v>0.53684198631416502</v>
      </c>
      <c r="BU125">
        <f t="shared" si="93"/>
        <v>0.59786378451261635</v>
      </c>
      <c r="BV125">
        <f t="shared" si="94"/>
        <v>0.2387069280414556</v>
      </c>
      <c r="BW125">
        <f t="shared" si="95"/>
        <v>0.76129307195854445</v>
      </c>
      <c r="DF125">
        <f t="shared" si="96"/>
        <v>400.003266666667</v>
      </c>
      <c r="DG125">
        <f t="shared" si="97"/>
        <v>336.58955026899605</v>
      </c>
      <c r="DH125">
        <f t="shared" si="98"/>
        <v>0.84146700369195926</v>
      </c>
      <c r="DI125">
        <f t="shared" si="99"/>
        <v>0.19293400738391858</v>
      </c>
      <c r="DJ125">
        <v>1559785457</v>
      </c>
      <c r="DK125">
        <v>395.58393333333299</v>
      </c>
      <c r="DL125">
        <v>408.25073333333302</v>
      </c>
      <c r="DM125">
        <v>17.32874</v>
      </c>
      <c r="DN125">
        <v>15.1060866666667</v>
      </c>
      <c r="DO125">
        <v>394.33893333333299</v>
      </c>
      <c r="DP125">
        <v>17.26174</v>
      </c>
      <c r="DQ125">
        <v>500.26906666666702</v>
      </c>
      <c r="DR125">
        <v>100.60786666666699</v>
      </c>
      <c r="DS125">
        <v>9.9994540000000007E-2</v>
      </c>
      <c r="DT125">
        <v>23.470126666666701</v>
      </c>
      <c r="DU125">
        <v>22.353373333333298</v>
      </c>
      <c r="DV125">
        <v>999.9</v>
      </c>
      <c r="DW125">
        <v>0</v>
      </c>
      <c r="DX125">
        <v>0</v>
      </c>
      <c r="DY125">
        <v>9999.6166666666704</v>
      </c>
      <c r="DZ125">
        <v>0</v>
      </c>
      <c r="EA125">
        <v>0.22637399999999999</v>
      </c>
      <c r="EB125">
        <v>-12.666786666666701</v>
      </c>
      <c r="EC125">
        <v>402.55840000000001</v>
      </c>
      <c r="ED125">
        <v>414.512333333333</v>
      </c>
      <c r="EE125">
        <v>2.2193826666666698</v>
      </c>
      <c r="EF125">
        <v>408.25073333333302</v>
      </c>
      <c r="EG125">
        <v>15.1060866666667</v>
      </c>
      <c r="EH125">
        <v>1.74307866666667</v>
      </c>
      <c r="EI125">
        <v>1.51979</v>
      </c>
      <c r="EJ125">
        <v>15.2854733333333</v>
      </c>
      <c r="EK125">
        <v>13.1687333333333</v>
      </c>
      <c r="EL125">
        <v>400.003266666667</v>
      </c>
      <c r="EM125">
        <v>0.95002920000000002</v>
      </c>
      <c r="EN125">
        <v>4.9970686666666701E-2</v>
      </c>
      <c r="EO125">
        <v>0</v>
      </c>
      <c r="EP125">
        <v>2010.9473333333301</v>
      </c>
      <c r="EQ125">
        <v>8.4936600000000002</v>
      </c>
      <c r="ER125">
        <v>4533.3146666666698</v>
      </c>
      <c r="ES125">
        <v>3645.7366666666699</v>
      </c>
      <c r="ET125">
        <v>38.870800000000003</v>
      </c>
      <c r="EU125">
        <v>41.811999999999998</v>
      </c>
      <c r="EV125">
        <v>40.528933333333299</v>
      </c>
      <c r="EW125">
        <v>41.807866666666698</v>
      </c>
      <c r="EX125">
        <v>41.428733333333298</v>
      </c>
      <c r="EY125">
        <v>371.945333333333</v>
      </c>
      <c r="EZ125">
        <v>19.559999999999999</v>
      </c>
      <c r="FA125">
        <v>0</v>
      </c>
      <c r="FB125">
        <v>298.80000019073498</v>
      </c>
      <c r="FC125">
        <v>0</v>
      </c>
      <c r="FD125">
        <v>2010.9148</v>
      </c>
      <c r="FE125">
        <v>-0.86923076430884205</v>
      </c>
      <c r="FF125">
        <v>-0.90615372269792005</v>
      </c>
      <c r="FG125">
        <v>4533.0551999999998</v>
      </c>
      <c r="FH125">
        <v>15</v>
      </c>
      <c r="FI125">
        <v>1559785492</v>
      </c>
      <c r="FJ125" t="s">
        <v>860</v>
      </c>
      <c r="FK125">
        <v>1559785483</v>
      </c>
      <c r="FL125">
        <v>1559785492</v>
      </c>
      <c r="FM125">
        <v>108</v>
      </c>
      <c r="FN125">
        <v>0</v>
      </c>
      <c r="FO125">
        <v>3.0000000000000001E-3</v>
      </c>
      <c r="FP125">
        <v>1.2450000000000001</v>
      </c>
      <c r="FQ125">
        <v>6.7000000000000004E-2</v>
      </c>
      <c r="FR125">
        <v>408</v>
      </c>
      <c r="FS125">
        <v>15</v>
      </c>
      <c r="FT125">
        <v>0.12</v>
      </c>
      <c r="FU125">
        <v>0.06</v>
      </c>
      <c r="FV125">
        <v>-12.67385</v>
      </c>
      <c r="FW125">
        <v>8.9954887218029106E-2</v>
      </c>
      <c r="FX125">
        <v>2.2649713022464601E-2</v>
      </c>
      <c r="FY125">
        <v>1</v>
      </c>
      <c r="FZ125">
        <v>395.58225571540203</v>
      </c>
      <c r="GA125">
        <v>-0.105214380454403</v>
      </c>
      <c r="GB125">
        <v>2.03550843281009E-2</v>
      </c>
      <c r="GC125">
        <v>1</v>
      </c>
      <c r="GD125">
        <v>2.2195935000000002</v>
      </c>
      <c r="GE125">
        <v>-5.3733834586476101E-3</v>
      </c>
      <c r="GF125">
        <v>1.4824381100066401E-3</v>
      </c>
      <c r="GG125">
        <v>1</v>
      </c>
      <c r="GH125">
        <v>3</v>
      </c>
      <c r="GI125">
        <v>3</v>
      </c>
      <c r="GJ125" t="s">
        <v>432</v>
      </c>
      <c r="GK125">
        <v>2.9679500000000001</v>
      </c>
      <c r="GL125">
        <v>2.8430599999999999</v>
      </c>
      <c r="GM125">
        <v>9.7427899999999998E-2</v>
      </c>
      <c r="GN125">
        <v>9.9495299999999995E-2</v>
      </c>
      <c r="GO125">
        <v>9.0731800000000001E-2</v>
      </c>
      <c r="GP125">
        <v>8.1750900000000001E-2</v>
      </c>
      <c r="GQ125">
        <v>31383.7</v>
      </c>
      <c r="GR125">
        <v>27025.1</v>
      </c>
      <c r="GS125">
        <v>31968.400000000001</v>
      </c>
      <c r="GT125">
        <v>28517</v>
      </c>
      <c r="GU125">
        <v>43962.400000000001</v>
      </c>
      <c r="GV125">
        <v>40020.699999999997</v>
      </c>
      <c r="GW125">
        <v>49774.8</v>
      </c>
      <c r="GX125">
        <v>44895.8</v>
      </c>
      <c r="GY125">
        <v>1.98997</v>
      </c>
      <c r="GZ125">
        <v>1.99465</v>
      </c>
      <c r="HA125">
        <v>6.2119199999999999E-2</v>
      </c>
      <c r="HB125">
        <v>0</v>
      </c>
      <c r="HC125">
        <v>21.3185</v>
      </c>
      <c r="HD125">
        <v>999.9</v>
      </c>
      <c r="HE125">
        <v>52.68</v>
      </c>
      <c r="HF125">
        <v>26.213999999999999</v>
      </c>
      <c r="HG125">
        <v>17.8932</v>
      </c>
      <c r="HH125">
        <v>62.963500000000003</v>
      </c>
      <c r="HI125">
        <v>31.5745</v>
      </c>
      <c r="HJ125">
        <v>1</v>
      </c>
      <c r="HK125">
        <v>-2.62043E-2</v>
      </c>
      <c r="HL125">
        <v>0.53312599999999999</v>
      </c>
      <c r="HM125">
        <v>20.294699999999999</v>
      </c>
      <c r="HN125">
        <v>5.2354099999999999</v>
      </c>
      <c r="HO125">
        <v>12.0579</v>
      </c>
      <c r="HP125">
        <v>4.9836999999999998</v>
      </c>
      <c r="HQ125">
        <v>3.2869299999999999</v>
      </c>
      <c r="HR125">
        <v>9999</v>
      </c>
      <c r="HS125">
        <v>9999</v>
      </c>
      <c r="HT125">
        <v>999.9</v>
      </c>
      <c r="HU125">
        <v>9999</v>
      </c>
      <c r="HV125">
        <v>1.87313</v>
      </c>
      <c r="HW125">
        <v>1.8791899999999999</v>
      </c>
      <c r="HX125">
        <v>1.8714900000000001</v>
      </c>
      <c r="HY125">
        <v>1.8710500000000001</v>
      </c>
      <c r="HZ125">
        <v>1.87103</v>
      </c>
      <c r="IA125">
        <v>1.87225</v>
      </c>
      <c r="IB125">
        <v>1.8741099999999999</v>
      </c>
      <c r="IC125">
        <v>1.87534</v>
      </c>
      <c r="ID125">
        <v>5</v>
      </c>
      <c r="IE125">
        <v>0</v>
      </c>
      <c r="IF125">
        <v>0</v>
      </c>
      <c r="IG125">
        <v>0</v>
      </c>
      <c r="IH125" t="s">
        <v>433</v>
      </c>
      <c r="II125" t="s">
        <v>434</v>
      </c>
      <c r="IJ125" t="s">
        <v>435</v>
      </c>
      <c r="IK125" t="s">
        <v>435</v>
      </c>
      <c r="IL125" t="s">
        <v>435</v>
      </c>
      <c r="IM125" t="s">
        <v>435</v>
      </c>
      <c r="IN125">
        <v>0</v>
      </c>
      <c r="IO125">
        <v>100</v>
      </c>
      <c r="IP125">
        <v>100</v>
      </c>
      <c r="IQ125">
        <v>1.2450000000000001</v>
      </c>
      <c r="IR125">
        <v>6.7000000000000004E-2</v>
      </c>
      <c r="IS125">
        <v>1.2450999999999799</v>
      </c>
      <c r="IT125">
        <v>0</v>
      </c>
      <c r="IU125">
        <v>0</v>
      </c>
      <c r="IV125">
        <v>0</v>
      </c>
      <c r="IW125">
        <v>6.3727272727273701E-2</v>
      </c>
      <c r="IX125">
        <v>0</v>
      </c>
      <c r="IY125">
        <v>0</v>
      </c>
      <c r="IZ125">
        <v>0</v>
      </c>
      <c r="JA125">
        <v>-1</v>
      </c>
      <c r="JB125">
        <v>-1</v>
      </c>
      <c r="JC125">
        <v>-1</v>
      </c>
      <c r="JD125">
        <v>-1</v>
      </c>
      <c r="JE125">
        <v>4.5999999999999996</v>
      </c>
      <c r="JF125">
        <v>4.5999999999999996</v>
      </c>
      <c r="JG125">
        <v>0.159912</v>
      </c>
      <c r="JH125">
        <v>4.99878</v>
      </c>
      <c r="JI125">
        <v>1.39893</v>
      </c>
      <c r="JJ125">
        <v>2.2680699999999998</v>
      </c>
      <c r="JK125">
        <v>1.5478499999999999</v>
      </c>
      <c r="JL125">
        <v>2.1411099999999998</v>
      </c>
      <c r="JM125">
        <v>30.415400000000002</v>
      </c>
      <c r="JN125">
        <v>24.245100000000001</v>
      </c>
      <c r="JO125">
        <v>2</v>
      </c>
      <c r="JP125">
        <v>481.91199999999998</v>
      </c>
      <c r="JQ125">
        <v>516.91800000000001</v>
      </c>
      <c r="JR125">
        <v>22.000699999999998</v>
      </c>
      <c r="JS125">
        <v>26.7409</v>
      </c>
      <c r="JT125">
        <v>29.9999</v>
      </c>
      <c r="JU125">
        <v>27.083400000000001</v>
      </c>
      <c r="JV125">
        <v>27.098199999999999</v>
      </c>
      <c r="JW125">
        <v>-1</v>
      </c>
      <c r="JX125">
        <v>25.416899999999998</v>
      </c>
      <c r="JY125">
        <v>61.788499999999999</v>
      </c>
      <c r="JZ125">
        <v>22</v>
      </c>
      <c r="KA125">
        <v>400</v>
      </c>
      <c r="KB125">
        <v>15.0893</v>
      </c>
      <c r="KC125">
        <v>102.22799999999999</v>
      </c>
      <c r="KD125">
        <v>103.10299999999999</v>
      </c>
    </row>
    <row r="126" spans="1:290" x14ac:dyDescent="0.35">
      <c r="A126">
        <v>108</v>
      </c>
      <c r="B126">
        <v>1559785765</v>
      </c>
      <c r="C126">
        <v>34802</v>
      </c>
      <c r="D126" t="s">
        <v>861</v>
      </c>
      <c r="E126" t="s">
        <v>862</v>
      </c>
      <c r="F126">
        <v>15</v>
      </c>
      <c r="G126">
        <v>1559785756.5</v>
      </c>
      <c r="H126">
        <f t="shared" si="50"/>
        <v>1.87683406169517E-3</v>
      </c>
      <c r="I126">
        <f t="shared" si="51"/>
        <v>1.87683406169517</v>
      </c>
      <c r="J126">
        <f t="shared" si="52"/>
        <v>9.7127095025932526</v>
      </c>
      <c r="K126">
        <f t="shared" si="53"/>
        <v>396.15899999999999</v>
      </c>
      <c r="L126">
        <f t="shared" si="54"/>
        <v>292.9909324074917</v>
      </c>
      <c r="M126">
        <f t="shared" si="55"/>
        <v>29.508685225337111</v>
      </c>
      <c r="N126">
        <f t="shared" si="56"/>
        <v>39.899293586074855</v>
      </c>
      <c r="O126">
        <f t="shared" si="57"/>
        <v>0.16493936687894953</v>
      </c>
      <c r="P126">
        <f t="shared" si="58"/>
        <v>2.9401013865080183</v>
      </c>
      <c r="Q126">
        <f t="shared" si="59"/>
        <v>0.15996590098975635</v>
      </c>
      <c r="R126">
        <f t="shared" si="60"/>
        <v>0.10041304230771667</v>
      </c>
      <c r="S126">
        <f t="shared" si="61"/>
        <v>77.170608175815374</v>
      </c>
      <c r="T126">
        <f t="shared" si="62"/>
        <v>23.451739717762091</v>
      </c>
      <c r="U126">
        <f t="shared" si="63"/>
        <v>23.451739717762091</v>
      </c>
      <c r="V126">
        <f t="shared" si="64"/>
        <v>2.897746768019196</v>
      </c>
      <c r="W126">
        <f t="shared" si="65"/>
        <v>60.041286830306092</v>
      </c>
      <c r="X126">
        <f t="shared" si="66"/>
        <v>1.7433084853453689</v>
      </c>
      <c r="Y126">
        <f t="shared" si="67"/>
        <v>2.9035161925700539</v>
      </c>
      <c r="Z126">
        <f t="shared" si="68"/>
        <v>1.1544382826738271</v>
      </c>
      <c r="AA126">
        <f t="shared" si="69"/>
        <v>-82.768382120756996</v>
      </c>
      <c r="AB126">
        <f t="shared" si="70"/>
        <v>5.2273990845917533</v>
      </c>
      <c r="AC126">
        <f t="shared" si="71"/>
        <v>0.3703130677958229</v>
      </c>
      <c r="AD126">
        <f t="shared" si="72"/>
        <v>-6.1792554048700765E-5</v>
      </c>
      <c r="AE126">
        <f t="shared" si="73"/>
        <v>9.771546649561051</v>
      </c>
      <c r="AF126">
        <f t="shared" si="74"/>
        <v>1.8761489244648417</v>
      </c>
      <c r="AG126">
        <f t="shared" si="75"/>
        <v>9.7127095025932526</v>
      </c>
      <c r="AH126">
        <v>415.03848316466798</v>
      </c>
      <c r="AI126">
        <v>403.20699999999999</v>
      </c>
      <c r="AJ126">
        <v>8.5296915314425495E-4</v>
      </c>
      <c r="AK126">
        <v>67.040404480445602</v>
      </c>
      <c r="AL126">
        <f t="shared" si="76"/>
        <v>1.87683406169517</v>
      </c>
      <c r="AM126">
        <v>15.100333815955899</v>
      </c>
      <c r="AN126">
        <v>17.312173333333298</v>
      </c>
      <c r="AO126">
        <v>6.71527101456852E-6</v>
      </c>
      <c r="AP126">
        <v>77.847597778763102</v>
      </c>
      <c r="AQ126">
        <v>11</v>
      </c>
      <c r="AR126">
        <v>2</v>
      </c>
      <c r="AS126">
        <f t="shared" si="77"/>
        <v>1</v>
      </c>
      <c r="AT126">
        <f t="shared" si="78"/>
        <v>0</v>
      </c>
      <c r="AU126">
        <f t="shared" si="79"/>
        <v>53826.875810511112</v>
      </c>
      <c r="AV126" t="s">
        <v>475</v>
      </c>
      <c r="AW126">
        <v>10180.799999999999</v>
      </c>
      <c r="AX126">
        <v>1165.95461538462</v>
      </c>
      <c r="AY126">
        <v>5702.59</v>
      </c>
      <c r="AZ126">
        <f t="shared" si="80"/>
        <v>0.79553946270297882</v>
      </c>
      <c r="BA126">
        <v>-1.5131041934509299</v>
      </c>
      <c r="BB126" t="s">
        <v>863</v>
      </c>
      <c r="BC126">
        <v>10174.299999999999</v>
      </c>
      <c r="BD126">
        <v>2016.22692307692</v>
      </c>
      <c r="BE126">
        <v>2989.14</v>
      </c>
      <c r="BF126">
        <f t="shared" si="81"/>
        <v>0.3254826060081093</v>
      </c>
      <c r="BG126">
        <v>0.5</v>
      </c>
      <c r="BH126">
        <f t="shared" si="82"/>
        <v>336.57352377540769</v>
      </c>
      <c r="BI126">
        <f t="shared" si="83"/>
        <v>9.7127095025932526</v>
      </c>
      <c r="BJ126">
        <f t="shared" si="84"/>
        <v>54.774413815876017</v>
      </c>
      <c r="BK126">
        <f t="shared" si="85"/>
        <v>3.3353228650079621E-2</v>
      </c>
      <c r="BL126">
        <f t="shared" si="86"/>
        <v>0.90776945877409565</v>
      </c>
      <c r="BM126">
        <f t="shared" si="87"/>
        <v>983.42749185037178</v>
      </c>
      <c r="BN126" t="s">
        <v>430</v>
      </c>
      <c r="BO126">
        <v>0</v>
      </c>
      <c r="BP126">
        <f t="shared" si="88"/>
        <v>983.42749185037178</v>
      </c>
      <c r="BQ126">
        <f t="shared" si="89"/>
        <v>0.67099985552688346</v>
      </c>
      <c r="BR126">
        <f t="shared" si="90"/>
        <v>0.48507105229185699</v>
      </c>
      <c r="BS126">
        <f t="shared" si="91"/>
        <v>0.57498549696351464</v>
      </c>
      <c r="BT126">
        <f t="shared" si="92"/>
        <v>0.53363365301895838</v>
      </c>
      <c r="BU126">
        <f t="shared" si="93"/>
        <v>0.59811948061813414</v>
      </c>
      <c r="BV126">
        <f t="shared" si="94"/>
        <v>0.23659648765954033</v>
      </c>
      <c r="BW126">
        <f t="shared" si="95"/>
        <v>0.76340351234045967</v>
      </c>
      <c r="DF126">
        <f t="shared" si="96"/>
        <v>399.98418750000002</v>
      </c>
      <c r="DG126">
        <f t="shared" si="97"/>
        <v>336.57352377540769</v>
      </c>
      <c r="DH126">
        <f t="shared" si="98"/>
        <v>0.84146707368377571</v>
      </c>
      <c r="DI126">
        <f t="shared" si="99"/>
        <v>0.19293414736755155</v>
      </c>
      <c r="DJ126">
        <v>1559785756.5</v>
      </c>
      <c r="DK126">
        <v>396.15899999999999</v>
      </c>
      <c r="DL126">
        <v>408.76918749999999</v>
      </c>
      <c r="DM126">
        <v>17.309262499999999</v>
      </c>
      <c r="DN126">
        <v>15.09818125</v>
      </c>
      <c r="DO126">
        <v>394.96199999999999</v>
      </c>
      <c r="DP126">
        <v>17.242262499999999</v>
      </c>
      <c r="DQ126">
        <v>500.30025000000001</v>
      </c>
      <c r="DR126">
        <v>100.615375</v>
      </c>
      <c r="DS126">
        <v>9.9978143749999998E-2</v>
      </c>
      <c r="DT126">
        <v>23.484718749999999</v>
      </c>
      <c r="DU126">
        <v>22.386775</v>
      </c>
      <c r="DV126">
        <v>999.9</v>
      </c>
      <c r="DW126">
        <v>0</v>
      </c>
      <c r="DX126">
        <v>0</v>
      </c>
      <c r="DY126">
        <v>9998.7437499999996</v>
      </c>
      <c r="DZ126">
        <v>0</v>
      </c>
      <c r="EA126">
        <v>0.22637399999999999</v>
      </c>
      <c r="EB126">
        <v>-12.562075</v>
      </c>
      <c r="EC126">
        <v>403.18606249999999</v>
      </c>
      <c r="ED126">
        <v>415.03550000000001</v>
      </c>
      <c r="EE126">
        <v>2.211190625</v>
      </c>
      <c r="EF126">
        <v>408.76918749999999</v>
      </c>
      <c r="EG126">
        <v>15.09818125</v>
      </c>
      <c r="EH126">
        <v>1.74159</v>
      </c>
      <c r="EI126">
        <v>1.5191118749999999</v>
      </c>
      <c r="EJ126">
        <v>15.272181249999999</v>
      </c>
      <c r="EK126">
        <v>13.161875</v>
      </c>
      <c r="EL126">
        <v>399.98418750000002</v>
      </c>
      <c r="EM126">
        <v>0.95002993749999998</v>
      </c>
      <c r="EN126">
        <v>4.9969975E-2</v>
      </c>
      <c r="EO126">
        <v>0</v>
      </c>
      <c r="EP126">
        <v>2016.2525000000001</v>
      </c>
      <c r="EQ126">
        <v>8.4936600000000002</v>
      </c>
      <c r="ER126">
        <v>4544.8031250000004</v>
      </c>
      <c r="ES126">
        <v>3645.5637499999998</v>
      </c>
      <c r="ET126">
        <v>38.823812500000003</v>
      </c>
      <c r="EU126">
        <v>41.761625000000002</v>
      </c>
      <c r="EV126">
        <v>40.5</v>
      </c>
      <c r="EW126">
        <v>41.75</v>
      </c>
      <c r="EX126">
        <v>41.375</v>
      </c>
      <c r="EY126">
        <v>371.92624999999998</v>
      </c>
      <c r="EZ126">
        <v>19.559999999999999</v>
      </c>
      <c r="FA126">
        <v>0</v>
      </c>
      <c r="FB126">
        <v>298.60000014305098</v>
      </c>
      <c r="FC126">
        <v>0</v>
      </c>
      <c r="FD126">
        <v>2016.22692307692</v>
      </c>
      <c r="FE126">
        <v>0.12923077534522601</v>
      </c>
      <c r="FF126">
        <v>0.664957254636805</v>
      </c>
      <c r="FG126">
        <v>4545.0473076923099</v>
      </c>
      <c r="FH126">
        <v>15</v>
      </c>
      <c r="FI126">
        <v>1559785789</v>
      </c>
      <c r="FJ126" t="s">
        <v>864</v>
      </c>
      <c r="FK126">
        <v>1559785789</v>
      </c>
      <c r="FL126">
        <v>1559785789</v>
      </c>
      <c r="FM126">
        <v>109</v>
      </c>
      <c r="FN126">
        <v>-4.8000000000000001E-2</v>
      </c>
      <c r="FO126">
        <v>0</v>
      </c>
      <c r="FP126">
        <v>1.1970000000000001</v>
      </c>
      <c r="FQ126">
        <v>6.7000000000000004E-2</v>
      </c>
      <c r="FR126">
        <v>409</v>
      </c>
      <c r="FS126">
        <v>15</v>
      </c>
      <c r="FT126">
        <v>0.12</v>
      </c>
      <c r="FU126">
        <v>0.02</v>
      </c>
      <c r="FV126">
        <v>-12.580633333333299</v>
      </c>
      <c r="FW126">
        <v>0.311914285714255</v>
      </c>
      <c r="FX126">
        <v>3.7251760371741501E-2</v>
      </c>
      <c r="FY126">
        <v>1</v>
      </c>
      <c r="FZ126">
        <v>396.20330166413902</v>
      </c>
      <c r="GA126">
        <v>0.200558760191796</v>
      </c>
      <c r="GB126">
        <v>2.0483881003632201E-2</v>
      </c>
      <c r="GC126">
        <v>1</v>
      </c>
      <c r="GD126">
        <v>2.2133657142857102</v>
      </c>
      <c r="GE126">
        <v>-3.4957402597397699E-2</v>
      </c>
      <c r="GF126">
        <v>4.2785440018200099E-3</v>
      </c>
      <c r="GG126">
        <v>1</v>
      </c>
      <c r="GH126">
        <v>3</v>
      </c>
      <c r="GI126">
        <v>3</v>
      </c>
      <c r="GJ126" t="s">
        <v>432</v>
      </c>
      <c r="GK126">
        <v>2.9673600000000002</v>
      </c>
      <c r="GL126">
        <v>2.8428499999999999</v>
      </c>
      <c r="GM126">
        <v>9.7563499999999997E-2</v>
      </c>
      <c r="GN126">
        <v>9.9605700000000005E-2</v>
      </c>
      <c r="GO126">
        <v>9.0679300000000004E-2</v>
      </c>
      <c r="GP126">
        <v>8.1736600000000006E-2</v>
      </c>
      <c r="GQ126">
        <v>31380.2</v>
      </c>
      <c r="GR126">
        <v>27023.3</v>
      </c>
      <c r="GS126">
        <v>31969.4</v>
      </c>
      <c r="GT126">
        <v>28518.400000000001</v>
      </c>
      <c r="GU126">
        <v>43966.5</v>
      </c>
      <c r="GV126">
        <v>40023.1</v>
      </c>
      <c r="GW126">
        <v>49776.6</v>
      </c>
      <c r="GX126">
        <v>44897.9</v>
      </c>
      <c r="GY126">
        <v>1.99007</v>
      </c>
      <c r="GZ126">
        <v>1.99553</v>
      </c>
      <c r="HA126">
        <v>5.9563699999999997E-2</v>
      </c>
      <c r="HB126">
        <v>0</v>
      </c>
      <c r="HC126">
        <v>21.4069</v>
      </c>
      <c r="HD126">
        <v>999.9</v>
      </c>
      <c r="HE126">
        <v>52.869</v>
      </c>
      <c r="HF126">
        <v>26.193000000000001</v>
      </c>
      <c r="HG126">
        <v>17.934999999999999</v>
      </c>
      <c r="HH126">
        <v>62.993600000000001</v>
      </c>
      <c r="HI126">
        <v>32.760399999999997</v>
      </c>
      <c r="HJ126">
        <v>1</v>
      </c>
      <c r="HK126">
        <v>-2.84985E-2</v>
      </c>
      <c r="HL126">
        <v>0.54148700000000005</v>
      </c>
      <c r="HM126">
        <v>20.2941</v>
      </c>
      <c r="HN126">
        <v>5.2357100000000001</v>
      </c>
      <c r="HO126">
        <v>12.0579</v>
      </c>
      <c r="HP126">
        <v>4.9836499999999999</v>
      </c>
      <c r="HQ126">
        <v>3.2869299999999999</v>
      </c>
      <c r="HR126">
        <v>9999</v>
      </c>
      <c r="HS126">
        <v>9999</v>
      </c>
      <c r="HT126">
        <v>999.9</v>
      </c>
      <c r="HU126">
        <v>9999</v>
      </c>
      <c r="HV126">
        <v>1.87317</v>
      </c>
      <c r="HW126">
        <v>1.8792199999999999</v>
      </c>
      <c r="HX126">
        <v>1.8714900000000001</v>
      </c>
      <c r="HY126">
        <v>1.87104</v>
      </c>
      <c r="HZ126">
        <v>1.8710500000000001</v>
      </c>
      <c r="IA126">
        <v>1.87225</v>
      </c>
      <c r="IB126">
        <v>1.87418</v>
      </c>
      <c r="IC126">
        <v>1.87534</v>
      </c>
      <c r="ID126">
        <v>5</v>
      </c>
      <c r="IE126">
        <v>0</v>
      </c>
      <c r="IF126">
        <v>0</v>
      </c>
      <c r="IG126">
        <v>0</v>
      </c>
      <c r="IH126" t="s">
        <v>433</v>
      </c>
      <c r="II126" t="s">
        <v>434</v>
      </c>
      <c r="IJ126" t="s">
        <v>435</v>
      </c>
      <c r="IK126" t="s">
        <v>435</v>
      </c>
      <c r="IL126" t="s">
        <v>435</v>
      </c>
      <c r="IM126" t="s">
        <v>435</v>
      </c>
      <c r="IN126">
        <v>0</v>
      </c>
      <c r="IO126">
        <v>100</v>
      </c>
      <c r="IP126">
        <v>100</v>
      </c>
      <c r="IQ126">
        <v>1.1970000000000001</v>
      </c>
      <c r="IR126">
        <v>6.7000000000000004E-2</v>
      </c>
      <c r="IS126">
        <v>1.2450000000000001</v>
      </c>
      <c r="IT126">
        <v>0</v>
      </c>
      <c r="IU126">
        <v>0</v>
      </c>
      <c r="IV126">
        <v>0</v>
      </c>
      <c r="IW126">
        <v>6.7109090909093894E-2</v>
      </c>
      <c r="IX126">
        <v>0</v>
      </c>
      <c r="IY126">
        <v>0</v>
      </c>
      <c r="IZ126">
        <v>0</v>
      </c>
      <c r="JA126">
        <v>-1</v>
      </c>
      <c r="JB126">
        <v>-1</v>
      </c>
      <c r="JC126">
        <v>-1</v>
      </c>
      <c r="JD126">
        <v>-1</v>
      </c>
      <c r="JE126">
        <v>4.7</v>
      </c>
      <c r="JF126">
        <v>4.5</v>
      </c>
      <c r="JG126">
        <v>0.159912</v>
      </c>
      <c r="JH126">
        <v>4.99878</v>
      </c>
      <c r="JI126">
        <v>1.39893</v>
      </c>
      <c r="JJ126">
        <v>2.2680699999999998</v>
      </c>
      <c r="JK126">
        <v>1.5490699999999999</v>
      </c>
      <c r="JL126">
        <v>2.18384</v>
      </c>
      <c r="JM126">
        <v>30.415400000000002</v>
      </c>
      <c r="JN126">
        <v>24.245100000000001</v>
      </c>
      <c r="JO126">
        <v>2</v>
      </c>
      <c r="JP126">
        <v>481.66300000000001</v>
      </c>
      <c r="JQ126">
        <v>517.18799999999999</v>
      </c>
      <c r="JR126">
        <v>22.000699999999998</v>
      </c>
      <c r="JS126">
        <v>26.709399999999999</v>
      </c>
      <c r="JT126">
        <v>30</v>
      </c>
      <c r="JU126">
        <v>27.046900000000001</v>
      </c>
      <c r="JV126">
        <v>27.061699999999998</v>
      </c>
      <c r="JW126">
        <v>-1</v>
      </c>
      <c r="JX126">
        <v>25.480799999999999</v>
      </c>
      <c r="JY126">
        <v>62.016300000000001</v>
      </c>
      <c r="JZ126">
        <v>22</v>
      </c>
      <c r="KA126">
        <v>400</v>
      </c>
      <c r="KB126">
        <v>15.1073</v>
      </c>
      <c r="KC126">
        <v>102.232</v>
      </c>
      <c r="KD126">
        <v>103.108</v>
      </c>
    </row>
    <row r="127" spans="1:290" x14ac:dyDescent="0.35">
      <c r="A127">
        <v>109</v>
      </c>
      <c r="B127">
        <v>1559786065.0999999</v>
      </c>
      <c r="C127">
        <v>35102.099999904603</v>
      </c>
      <c r="D127" t="s">
        <v>865</v>
      </c>
      <c r="E127" t="s">
        <v>866</v>
      </c>
      <c r="F127">
        <v>15</v>
      </c>
      <c r="G127">
        <v>1559786057.0999999</v>
      </c>
      <c r="H127">
        <f t="shared" si="50"/>
        <v>1.8827255032377462E-3</v>
      </c>
      <c r="I127">
        <f t="shared" si="51"/>
        <v>1.8827255032377461</v>
      </c>
      <c r="J127">
        <f t="shared" si="52"/>
        <v>9.7319713882616288</v>
      </c>
      <c r="K127">
        <f t="shared" si="53"/>
        <v>396.49953333333298</v>
      </c>
      <c r="L127">
        <f t="shared" si="54"/>
        <v>293.21611159016317</v>
      </c>
      <c r="M127">
        <f t="shared" si="55"/>
        <v>29.533720193140269</v>
      </c>
      <c r="N127">
        <f t="shared" si="56"/>
        <v>39.936776361542208</v>
      </c>
      <c r="O127">
        <f t="shared" si="57"/>
        <v>0.16510534875141725</v>
      </c>
      <c r="P127">
        <f t="shared" si="58"/>
        <v>2.9409244906953975</v>
      </c>
      <c r="Q127">
        <f t="shared" si="59"/>
        <v>0.160123380231113</v>
      </c>
      <c r="R127">
        <f t="shared" si="60"/>
        <v>0.10051220060675339</v>
      </c>
      <c r="S127">
        <f t="shared" si="61"/>
        <v>77.17423516068736</v>
      </c>
      <c r="T127">
        <f t="shared" si="62"/>
        <v>23.499161805168544</v>
      </c>
      <c r="U127">
        <f t="shared" si="63"/>
        <v>23.499161805168544</v>
      </c>
      <c r="V127">
        <f t="shared" si="64"/>
        <v>2.906046054117394</v>
      </c>
      <c r="W127">
        <f t="shared" si="65"/>
        <v>60.063716053221306</v>
      </c>
      <c r="X127">
        <f t="shared" si="66"/>
        <v>1.7491113238666731</v>
      </c>
      <c r="Y127">
        <f t="shared" si="67"/>
        <v>2.9120930884742782</v>
      </c>
      <c r="Z127">
        <f t="shared" si="68"/>
        <v>1.1569347302507209</v>
      </c>
      <c r="AA127">
        <f t="shared" si="69"/>
        <v>-83.028194692784609</v>
      </c>
      <c r="AB127">
        <f t="shared" si="70"/>
        <v>5.4665564454921221</v>
      </c>
      <c r="AC127">
        <f t="shared" si="71"/>
        <v>0.38733552635861074</v>
      </c>
      <c r="AD127">
        <f t="shared" si="72"/>
        <v>-6.7560246515441236E-5</v>
      </c>
      <c r="AE127">
        <f t="shared" si="73"/>
        <v>9.7108924594308696</v>
      </c>
      <c r="AF127">
        <f t="shared" si="74"/>
        <v>1.8839577723266763</v>
      </c>
      <c r="AG127">
        <f t="shared" si="75"/>
        <v>9.7319713882616288</v>
      </c>
      <c r="AH127">
        <v>415.31580624616601</v>
      </c>
      <c r="AI127">
        <v>403.48338181818201</v>
      </c>
      <c r="AJ127">
        <v>-3.3584535967449499E-3</v>
      </c>
      <c r="AK127">
        <v>67.053098627120207</v>
      </c>
      <c r="AL127">
        <f t="shared" si="76"/>
        <v>1.8827255032377461</v>
      </c>
      <c r="AM127">
        <v>15.1369879976347</v>
      </c>
      <c r="AN127">
        <v>17.355803030303001</v>
      </c>
      <c r="AO127">
        <v>-1.5495872933941599E-5</v>
      </c>
      <c r="AP127">
        <v>78.077368918632402</v>
      </c>
      <c r="AQ127">
        <v>11</v>
      </c>
      <c r="AR127">
        <v>2</v>
      </c>
      <c r="AS127">
        <f t="shared" si="77"/>
        <v>1</v>
      </c>
      <c r="AT127">
        <f t="shared" si="78"/>
        <v>0</v>
      </c>
      <c r="AU127">
        <f t="shared" si="79"/>
        <v>53842.348428272177</v>
      </c>
      <c r="AV127" t="s">
        <v>475</v>
      </c>
      <c r="AW127">
        <v>10180.799999999999</v>
      </c>
      <c r="AX127">
        <v>1165.95461538462</v>
      </c>
      <c r="AY127">
        <v>5702.59</v>
      </c>
      <c r="AZ127">
        <f t="shared" si="80"/>
        <v>0.79553946270297882</v>
      </c>
      <c r="BA127">
        <v>-1.5131041934509299</v>
      </c>
      <c r="BB127" t="s">
        <v>867</v>
      </c>
      <c r="BC127">
        <v>10174.1</v>
      </c>
      <c r="BD127">
        <v>2023.5668000000001</v>
      </c>
      <c r="BE127">
        <v>2989.9</v>
      </c>
      <c r="BF127">
        <f t="shared" si="81"/>
        <v>0.32319917054082081</v>
      </c>
      <c r="BG127">
        <v>0.5</v>
      </c>
      <c r="BH127">
        <f t="shared" si="82"/>
        <v>336.58955124701055</v>
      </c>
      <c r="BI127">
        <f t="shared" si="83"/>
        <v>9.7319713882616288</v>
      </c>
      <c r="BJ127">
        <f t="shared" si="84"/>
        <v>54.392731887870454</v>
      </c>
      <c r="BK127">
        <f t="shared" si="85"/>
        <v>3.3408867090648983E-2</v>
      </c>
      <c r="BL127">
        <f t="shared" si="86"/>
        <v>0.90728452456603903</v>
      </c>
      <c r="BM127">
        <f t="shared" si="87"/>
        <v>983.50974105055957</v>
      </c>
      <c r="BN127" t="s">
        <v>430</v>
      </c>
      <c r="BO127">
        <v>0</v>
      </c>
      <c r="BP127">
        <f t="shared" si="88"/>
        <v>983.50974105055957</v>
      </c>
      <c r="BQ127">
        <f t="shared" si="89"/>
        <v>0.67105597476485523</v>
      </c>
      <c r="BR127">
        <f t="shared" si="90"/>
        <v>0.4816277370215995</v>
      </c>
      <c r="BS127">
        <f t="shared" si="91"/>
        <v>0.57483447009733579</v>
      </c>
      <c r="BT127">
        <f t="shared" si="92"/>
        <v>0.5298038023237045</v>
      </c>
      <c r="BU127">
        <f t="shared" si="93"/>
        <v>0.59795195558348457</v>
      </c>
      <c r="BV127">
        <f t="shared" si="94"/>
        <v>0.23408447446404057</v>
      </c>
      <c r="BW127">
        <f t="shared" si="95"/>
        <v>0.76591552553595943</v>
      </c>
      <c r="DF127">
        <f t="shared" si="96"/>
        <v>400.003266666667</v>
      </c>
      <c r="DG127">
        <f t="shared" si="97"/>
        <v>336.58955124701055</v>
      </c>
      <c r="DH127">
        <f t="shared" si="98"/>
        <v>0.84146700613697556</v>
      </c>
      <c r="DI127">
        <f t="shared" si="99"/>
        <v>0.19293401227395135</v>
      </c>
      <c r="DJ127">
        <v>1559786057.0999999</v>
      </c>
      <c r="DK127">
        <v>396.49953333333298</v>
      </c>
      <c r="DL127">
        <v>409.04140000000001</v>
      </c>
      <c r="DM127">
        <v>17.365493333333301</v>
      </c>
      <c r="DN127">
        <v>15.1453466666667</v>
      </c>
      <c r="DO127">
        <v>395.31453333333297</v>
      </c>
      <c r="DP127">
        <v>17.2974933333333</v>
      </c>
      <c r="DQ127">
        <v>500.30259999999998</v>
      </c>
      <c r="DR127">
        <v>100.6234</v>
      </c>
      <c r="DS127">
        <v>9.9988060000000004E-2</v>
      </c>
      <c r="DT127">
        <v>23.533639999999998</v>
      </c>
      <c r="DU127">
        <v>22.472046666666699</v>
      </c>
      <c r="DV127">
        <v>999.9</v>
      </c>
      <c r="DW127">
        <v>0</v>
      </c>
      <c r="DX127">
        <v>0</v>
      </c>
      <c r="DY127">
        <v>10002.6293333333</v>
      </c>
      <c r="DZ127">
        <v>0</v>
      </c>
      <c r="EA127">
        <v>0.22637399999999999</v>
      </c>
      <c r="EB127">
        <v>-12.52966</v>
      </c>
      <c r="EC127">
        <v>403.518466666667</v>
      </c>
      <c r="ED127">
        <v>415.33166666666699</v>
      </c>
      <c r="EE127">
        <v>2.2190513333333302</v>
      </c>
      <c r="EF127">
        <v>409.04140000000001</v>
      </c>
      <c r="EG127">
        <v>15.1453466666667</v>
      </c>
      <c r="EH127">
        <v>1.74726466666667</v>
      </c>
      <c r="EI127">
        <v>1.523976</v>
      </c>
      <c r="EJ127">
        <v>15.3228266666667</v>
      </c>
      <c r="EK127">
        <v>13.210853333333301</v>
      </c>
      <c r="EL127">
        <v>400.003266666667</v>
      </c>
      <c r="EM127">
        <v>0.95002920000000002</v>
      </c>
      <c r="EN127">
        <v>4.9970779999999999E-2</v>
      </c>
      <c r="EO127">
        <v>0</v>
      </c>
      <c r="EP127">
        <v>2023.54866666667</v>
      </c>
      <c r="EQ127">
        <v>8.4936600000000002</v>
      </c>
      <c r="ER127">
        <v>4561.4579999999996</v>
      </c>
      <c r="ES127">
        <v>3645.7359999999999</v>
      </c>
      <c r="ET127">
        <v>38.875</v>
      </c>
      <c r="EU127">
        <v>41.686999999999998</v>
      </c>
      <c r="EV127">
        <v>40.5</v>
      </c>
      <c r="EW127">
        <v>41.811999999999998</v>
      </c>
      <c r="EX127">
        <v>41.432866666666698</v>
      </c>
      <c r="EY127">
        <v>371.94466666666699</v>
      </c>
      <c r="EZ127">
        <v>19.559999999999999</v>
      </c>
      <c r="FA127">
        <v>0</v>
      </c>
      <c r="FB127">
        <v>298.89999985694902</v>
      </c>
      <c r="FC127">
        <v>0</v>
      </c>
      <c r="FD127">
        <v>2023.5668000000001</v>
      </c>
      <c r="FE127">
        <v>-0.55307693503869304</v>
      </c>
      <c r="FF127">
        <v>-2.6699999667213601</v>
      </c>
      <c r="FG127">
        <v>4561.3591999999999</v>
      </c>
      <c r="FH127">
        <v>15</v>
      </c>
      <c r="FI127">
        <v>1559786094.0999999</v>
      </c>
      <c r="FJ127" t="s">
        <v>868</v>
      </c>
      <c r="FK127">
        <v>1559786094.0999999</v>
      </c>
      <c r="FL127">
        <v>1559786091.0999999</v>
      </c>
      <c r="FM127">
        <v>110</v>
      </c>
      <c r="FN127">
        <v>-1.2999999999999999E-2</v>
      </c>
      <c r="FO127">
        <v>1E-3</v>
      </c>
      <c r="FP127">
        <v>1.1850000000000001</v>
      </c>
      <c r="FQ127">
        <v>6.8000000000000005E-2</v>
      </c>
      <c r="FR127">
        <v>409</v>
      </c>
      <c r="FS127">
        <v>15</v>
      </c>
      <c r="FT127">
        <v>0.25</v>
      </c>
      <c r="FU127">
        <v>0.02</v>
      </c>
      <c r="FV127">
        <v>-12.5464476190476</v>
      </c>
      <c r="FW127">
        <v>0.17808311688312001</v>
      </c>
      <c r="FX127">
        <v>3.6915290663995202E-2</v>
      </c>
      <c r="FY127">
        <v>1</v>
      </c>
      <c r="FZ127">
        <v>396.50167671138701</v>
      </c>
      <c r="GA127">
        <v>0.248911843207023</v>
      </c>
      <c r="GB127">
        <v>3.6243526889315099E-2</v>
      </c>
      <c r="GC127">
        <v>1</v>
      </c>
      <c r="GD127">
        <v>2.2161990476190501</v>
      </c>
      <c r="GE127">
        <v>5.5845974025975097E-2</v>
      </c>
      <c r="GF127">
        <v>7.5809792713090801E-3</v>
      </c>
      <c r="GG127">
        <v>1</v>
      </c>
      <c r="GH127">
        <v>3</v>
      </c>
      <c r="GI127">
        <v>3</v>
      </c>
      <c r="GJ127" t="s">
        <v>432</v>
      </c>
      <c r="GK127">
        <v>2.9676100000000001</v>
      </c>
      <c r="GL127">
        <v>2.8427899999999999</v>
      </c>
      <c r="GM127">
        <v>9.7631899999999994E-2</v>
      </c>
      <c r="GN127">
        <v>9.9671200000000001E-2</v>
      </c>
      <c r="GO127">
        <v>9.0840400000000002E-2</v>
      </c>
      <c r="GP127">
        <v>8.1886799999999996E-2</v>
      </c>
      <c r="GQ127">
        <v>31375.4</v>
      </c>
      <c r="GR127">
        <v>27019.7</v>
      </c>
      <c r="GS127">
        <v>31967.200000000001</v>
      </c>
      <c r="GT127">
        <v>28516.799999999999</v>
      </c>
      <c r="GU127">
        <v>43955.8</v>
      </c>
      <c r="GV127">
        <v>40014.300000000003</v>
      </c>
      <c r="GW127">
        <v>49773.3</v>
      </c>
      <c r="GX127">
        <v>44895.4</v>
      </c>
      <c r="GY127">
        <v>1.99028</v>
      </c>
      <c r="GZ127">
        <v>1.9948300000000001</v>
      </c>
      <c r="HA127">
        <v>5.1867200000000002E-2</v>
      </c>
      <c r="HB127">
        <v>0</v>
      </c>
      <c r="HC127">
        <v>21.624099999999999</v>
      </c>
      <c r="HD127">
        <v>999.9</v>
      </c>
      <c r="HE127">
        <v>53.320999999999998</v>
      </c>
      <c r="HF127">
        <v>26.163</v>
      </c>
      <c r="HG127">
        <v>18.054600000000001</v>
      </c>
      <c r="HH127">
        <v>62.982700000000001</v>
      </c>
      <c r="HI127">
        <v>32.203499999999998</v>
      </c>
      <c r="HJ127">
        <v>1</v>
      </c>
      <c r="HK127">
        <v>-2.6082299999999999E-2</v>
      </c>
      <c r="HL127">
        <v>0.67839899999999997</v>
      </c>
      <c r="HM127">
        <v>20.293500000000002</v>
      </c>
      <c r="HN127">
        <v>5.2351099999999997</v>
      </c>
      <c r="HO127">
        <v>12.0579</v>
      </c>
      <c r="HP127">
        <v>4.9836999999999998</v>
      </c>
      <c r="HQ127">
        <v>3.28695</v>
      </c>
      <c r="HR127">
        <v>9999</v>
      </c>
      <c r="HS127">
        <v>9999</v>
      </c>
      <c r="HT127">
        <v>999.9</v>
      </c>
      <c r="HU127">
        <v>9999</v>
      </c>
      <c r="HV127">
        <v>1.8731500000000001</v>
      </c>
      <c r="HW127">
        <v>1.87927</v>
      </c>
      <c r="HX127">
        <v>1.87151</v>
      </c>
      <c r="HY127">
        <v>1.8710500000000001</v>
      </c>
      <c r="HZ127">
        <v>1.8710899999999999</v>
      </c>
      <c r="IA127">
        <v>1.87226</v>
      </c>
      <c r="IB127">
        <v>1.8741399999999999</v>
      </c>
      <c r="IC127">
        <v>1.87537</v>
      </c>
      <c r="ID127">
        <v>5</v>
      </c>
      <c r="IE127">
        <v>0</v>
      </c>
      <c r="IF127">
        <v>0</v>
      </c>
      <c r="IG127">
        <v>0</v>
      </c>
      <c r="IH127" t="s">
        <v>433</v>
      </c>
      <c r="II127" t="s">
        <v>434</v>
      </c>
      <c r="IJ127" t="s">
        <v>435</v>
      </c>
      <c r="IK127" t="s">
        <v>435</v>
      </c>
      <c r="IL127" t="s">
        <v>435</v>
      </c>
      <c r="IM127" t="s">
        <v>435</v>
      </c>
      <c r="IN127">
        <v>0</v>
      </c>
      <c r="IO127">
        <v>100</v>
      </c>
      <c r="IP127">
        <v>100</v>
      </c>
      <c r="IQ127">
        <v>1.1850000000000001</v>
      </c>
      <c r="IR127">
        <v>6.8000000000000005E-2</v>
      </c>
      <c r="IS127">
        <v>1.1971999999999501</v>
      </c>
      <c r="IT127">
        <v>0</v>
      </c>
      <c r="IU127">
        <v>0</v>
      </c>
      <c r="IV127">
        <v>0</v>
      </c>
      <c r="IW127">
        <v>6.6900000000002194E-2</v>
      </c>
      <c r="IX127">
        <v>0</v>
      </c>
      <c r="IY127">
        <v>0</v>
      </c>
      <c r="IZ127">
        <v>0</v>
      </c>
      <c r="JA127">
        <v>-1</v>
      </c>
      <c r="JB127">
        <v>-1</v>
      </c>
      <c r="JC127">
        <v>-1</v>
      </c>
      <c r="JD127">
        <v>-1</v>
      </c>
      <c r="JE127">
        <v>4.5999999999999996</v>
      </c>
      <c r="JF127">
        <v>4.5999999999999996</v>
      </c>
      <c r="JG127">
        <v>0.159912</v>
      </c>
      <c r="JH127">
        <v>4.99878</v>
      </c>
      <c r="JI127">
        <v>1.39893</v>
      </c>
      <c r="JJ127">
        <v>2.2680699999999998</v>
      </c>
      <c r="JK127">
        <v>1.5490699999999999</v>
      </c>
      <c r="JL127">
        <v>2.2583000000000002</v>
      </c>
      <c r="JM127">
        <v>30.372399999999999</v>
      </c>
      <c r="JN127">
        <v>24.253900000000002</v>
      </c>
      <c r="JO127">
        <v>2</v>
      </c>
      <c r="JP127">
        <v>481.80099999999999</v>
      </c>
      <c r="JQ127">
        <v>516.649</v>
      </c>
      <c r="JR127">
        <v>22.000499999999999</v>
      </c>
      <c r="JS127">
        <v>26.743200000000002</v>
      </c>
      <c r="JT127">
        <v>30.0001</v>
      </c>
      <c r="JU127">
        <v>27.049099999999999</v>
      </c>
      <c r="JV127">
        <v>27.0581</v>
      </c>
      <c r="JW127">
        <v>-1</v>
      </c>
      <c r="JX127">
        <v>26.1816</v>
      </c>
      <c r="JY127">
        <v>62.225900000000003</v>
      </c>
      <c r="JZ127">
        <v>22</v>
      </c>
      <c r="KA127">
        <v>400</v>
      </c>
      <c r="KB127">
        <v>15.1081</v>
      </c>
      <c r="KC127">
        <v>102.22499999999999</v>
      </c>
      <c r="KD127">
        <v>103.10299999999999</v>
      </c>
    </row>
    <row r="128" spans="1:290" x14ac:dyDescent="0.35">
      <c r="A128">
        <v>110</v>
      </c>
      <c r="B128">
        <v>1559786365.0999999</v>
      </c>
      <c r="C128">
        <v>35402.099999904603</v>
      </c>
      <c r="D128" t="s">
        <v>869</v>
      </c>
      <c r="E128" t="s">
        <v>870</v>
      </c>
      <c r="F128">
        <v>15</v>
      </c>
      <c r="G128">
        <v>1559786356.5999999</v>
      </c>
      <c r="H128">
        <f t="shared" si="50"/>
        <v>1.8651645338786016E-3</v>
      </c>
      <c r="I128">
        <f t="shared" si="51"/>
        <v>1.8651645338786016</v>
      </c>
      <c r="J128">
        <f t="shared" si="52"/>
        <v>9.6514201416751604</v>
      </c>
      <c r="K128">
        <f t="shared" si="53"/>
        <v>396.72737499999999</v>
      </c>
      <c r="L128">
        <f t="shared" si="54"/>
        <v>293.14950493067522</v>
      </c>
      <c r="M128">
        <f t="shared" si="55"/>
        <v>29.527587587611816</v>
      </c>
      <c r="N128">
        <f t="shared" si="56"/>
        <v>39.960505191663458</v>
      </c>
      <c r="O128">
        <f t="shared" si="57"/>
        <v>0.16321728169281099</v>
      </c>
      <c r="P128">
        <f t="shared" si="58"/>
        <v>2.9403795521903904</v>
      </c>
      <c r="Q128">
        <f t="shared" si="59"/>
        <v>0.15834592167067857</v>
      </c>
      <c r="R128">
        <f t="shared" si="60"/>
        <v>9.9391762732518207E-2</v>
      </c>
      <c r="S128">
        <f t="shared" si="61"/>
        <v>77.170858789507221</v>
      </c>
      <c r="T128">
        <f t="shared" si="62"/>
        <v>23.539602437293528</v>
      </c>
      <c r="U128">
        <f t="shared" si="63"/>
        <v>23.539602437293528</v>
      </c>
      <c r="V128">
        <f t="shared" si="64"/>
        <v>2.9131399390322597</v>
      </c>
      <c r="W128">
        <f t="shared" si="65"/>
        <v>60.107529614380418</v>
      </c>
      <c r="X128">
        <f t="shared" si="66"/>
        <v>1.754179250674667</v>
      </c>
      <c r="Y128">
        <f t="shared" si="67"/>
        <v>2.9184018407154575</v>
      </c>
      <c r="Z128">
        <f t="shared" si="68"/>
        <v>1.1589606883575927</v>
      </c>
      <c r="AA128">
        <f t="shared" si="69"/>
        <v>-82.253755944046333</v>
      </c>
      <c r="AB128">
        <f t="shared" si="70"/>
        <v>4.7463490605029968</v>
      </c>
      <c r="AC128">
        <f t="shared" si="71"/>
        <v>0.33649713121593061</v>
      </c>
      <c r="AD128">
        <f t="shared" si="72"/>
        <v>-5.0962820179023538E-5</v>
      </c>
      <c r="AE128">
        <f t="shared" si="73"/>
        <v>9.6845464240124155</v>
      </c>
      <c r="AF128">
        <f t="shared" si="74"/>
        <v>1.8712970772831079</v>
      </c>
      <c r="AG128">
        <f t="shared" si="75"/>
        <v>9.6514201416751604</v>
      </c>
      <c r="AH128">
        <v>415.536834394506</v>
      </c>
      <c r="AI128">
        <v>403.78420606060598</v>
      </c>
      <c r="AJ128">
        <v>-1.5264885778135801E-4</v>
      </c>
      <c r="AK128">
        <v>67.051214088064498</v>
      </c>
      <c r="AL128">
        <f t="shared" si="76"/>
        <v>1.8651645338786016</v>
      </c>
      <c r="AM128">
        <v>15.2104598574746</v>
      </c>
      <c r="AN128">
        <v>17.4084503030303</v>
      </c>
      <c r="AO128">
        <v>-1.3948109279834299E-5</v>
      </c>
      <c r="AP128">
        <v>78.049294153092006</v>
      </c>
      <c r="AQ128">
        <v>11</v>
      </c>
      <c r="AR128">
        <v>2</v>
      </c>
      <c r="AS128">
        <f t="shared" si="77"/>
        <v>1</v>
      </c>
      <c r="AT128">
        <f t="shared" si="78"/>
        <v>0</v>
      </c>
      <c r="AU128">
        <f t="shared" si="79"/>
        <v>53819.86786482099</v>
      </c>
      <c r="AV128" t="s">
        <v>475</v>
      </c>
      <c r="AW128">
        <v>10180.799999999999</v>
      </c>
      <c r="AX128">
        <v>1165.95461538462</v>
      </c>
      <c r="AY128">
        <v>5702.59</v>
      </c>
      <c r="AZ128">
        <f t="shared" si="80"/>
        <v>0.79553946270297882</v>
      </c>
      <c r="BA128">
        <v>-1.5131041934509299</v>
      </c>
      <c r="BB128" t="s">
        <v>871</v>
      </c>
      <c r="BC128">
        <v>10171.799999999999</v>
      </c>
      <c r="BD128">
        <v>2028.5484615384601</v>
      </c>
      <c r="BE128">
        <v>2987.74</v>
      </c>
      <c r="BF128">
        <f t="shared" si="81"/>
        <v>0.32104250653053468</v>
      </c>
      <c r="BG128">
        <v>0.5</v>
      </c>
      <c r="BH128">
        <f t="shared" si="82"/>
        <v>336.57467345725365</v>
      </c>
      <c r="BI128">
        <f t="shared" si="83"/>
        <v>9.6514201416751604</v>
      </c>
      <c r="BJ128">
        <f t="shared" si="84"/>
        <v>54.027388400706464</v>
      </c>
      <c r="BK128">
        <f t="shared" si="85"/>
        <v>3.3171017356848242E-2</v>
      </c>
      <c r="BL128">
        <f t="shared" si="86"/>
        <v>0.90866340444617022</v>
      </c>
      <c r="BM128">
        <f t="shared" si="87"/>
        <v>983.27590667847073</v>
      </c>
      <c r="BN128" t="s">
        <v>430</v>
      </c>
      <c r="BO128">
        <v>0</v>
      </c>
      <c r="BP128">
        <f t="shared" si="88"/>
        <v>983.27590667847073</v>
      </c>
      <c r="BQ128">
        <f t="shared" si="89"/>
        <v>0.67089642784229198</v>
      </c>
      <c r="BR128">
        <f t="shared" si="90"/>
        <v>0.47852767313586353</v>
      </c>
      <c r="BS128">
        <f t="shared" si="91"/>
        <v>0.57526368161040231</v>
      </c>
      <c r="BT128">
        <f t="shared" si="92"/>
        <v>0.52651181997710828</v>
      </c>
      <c r="BU128">
        <f t="shared" si="93"/>
        <v>0.59842807936617282</v>
      </c>
      <c r="BV128">
        <f t="shared" si="94"/>
        <v>0.23195143749070557</v>
      </c>
      <c r="BW128">
        <f t="shared" si="95"/>
        <v>0.76804856250929443</v>
      </c>
      <c r="DF128">
        <f t="shared" si="96"/>
        <v>399.98556250000001</v>
      </c>
      <c r="DG128">
        <f t="shared" si="97"/>
        <v>336.57467345725365</v>
      </c>
      <c r="DH128">
        <f t="shared" si="98"/>
        <v>0.84146705534466293</v>
      </c>
      <c r="DI128">
        <f t="shared" si="99"/>
        <v>0.19293411068932576</v>
      </c>
      <c r="DJ128">
        <v>1559786356.5999999</v>
      </c>
      <c r="DK128">
        <v>396.72737499999999</v>
      </c>
      <c r="DL128">
        <v>409.232125</v>
      </c>
      <c r="DM128">
        <v>17.415468749999999</v>
      </c>
      <c r="DN128">
        <v>15.21035625</v>
      </c>
      <c r="DO128">
        <v>395.549375</v>
      </c>
      <c r="DP128">
        <v>17.347468750000001</v>
      </c>
      <c r="DQ128">
        <v>500.30306250000001</v>
      </c>
      <c r="DR128">
        <v>100.62537500000001</v>
      </c>
      <c r="DS128">
        <v>9.9978756249999995E-2</v>
      </c>
      <c r="DT128">
        <v>23.569543750000001</v>
      </c>
      <c r="DU128">
        <v>22.50731875</v>
      </c>
      <c r="DV128">
        <v>999.9</v>
      </c>
      <c r="DW128">
        <v>0</v>
      </c>
      <c r="DX128">
        <v>0</v>
      </c>
      <c r="DY128">
        <v>9999.3325000000004</v>
      </c>
      <c r="DZ128">
        <v>0</v>
      </c>
      <c r="EA128">
        <v>0.22637399999999999</v>
      </c>
      <c r="EB128">
        <v>-12.4979</v>
      </c>
      <c r="EC128">
        <v>403.76575000000003</v>
      </c>
      <c r="ED128">
        <v>415.55287499999997</v>
      </c>
      <c r="EE128">
        <v>2.2049300000000001</v>
      </c>
      <c r="EF128">
        <v>409.232125</v>
      </c>
      <c r="EG128">
        <v>15.21035625</v>
      </c>
      <c r="EH128">
        <v>1.7524175</v>
      </c>
      <c r="EI128">
        <v>1.530546875</v>
      </c>
      <c r="EJ128">
        <v>15.368706250000001</v>
      </c>
      <c r="EK128">
        <v>13.2768</v>
      </c>
      <c r="EL128">
        <v>399.98556250000001</v>
      </c>
      <c r="EM128">
        <v>0.95003199999999999</v>
      </c>
      <c r="EN128">
        <v>4.9967868749999998E-2</v>
      </c>
      <c r="EO128">
        <v>0</v>
      </c>
      <c r="EP128">
        <v>2028.5662500000001</v>
      </c>
      <c r="EQ128">
        <v>8.4936600000000002</v>
      </c>
      <c r="ER128">
        <v>4572.5268749999996</v>
      </c>
      <c r="ES128">
        <v>3645.5768750000002</v>
      </c>
      <c r="ET128">
        <v>38.875</v>
      </c>
      <c r="EU128">
        <v>41.686999999999998</v>
      </c>
      <c r="EV128">
        <v>40.5</v>
      </c>
      <c r="EW128">
        <v>41.811999999999998</v>
      </c>
      <c r="EX128">
        <v>41.436999999999998</v>
      </c>
      <c r="EY128">
        <v>371.93124999999998</v>
      </c>
      <c r="EZ128">
        <v>19.559999999999999</v>
      </c>
      <c r="FA128">
        <v>0</v>
      </c>
      <c r="FB128">
        <v>298.59999990463302</v>
      </c>
      <c r="FC128">
        <v>0</v>
      </c>
      <c r="FD128">
        <v>2028.5484615384601</v>
      </c>
      <c r="FE128">
        <v>-1.9576068375640401</v>
      </c>
      <c r="FF128">
        <v>-0.47111112592897503</v>
      </c>
      <c r="FG128">
        <v>4572.6653846153804</v>
      </c>
      <c r="FH128">
        <v>15</v>
      </c>
      <c r="FI128">
        <v>1559786391.0999999</v>
      </c>
      <c r="FJ128" t="s">
        <v>872</v>
      </c>
      <c r="FK128">
        <v>1559786387.0999999</v>
      </c>
      <c r="FL128">
        <v>1559786391.0999999</v>
      </c>
      <c r="FM128">
        <v>111</v>
      </c>
      <c r="FN128">
        <v>-7.0000000000000001E-3</v>
      </c>
      <c r="FO128">
        <v>1E-3</v>
      </c>
      <c r="FP128">
        <v>1.1779999999999999</v>
      </c>
      <c r="FQ128">
        <v>6.8000000000000005E-2</v>
      </c>
      <c r="FR128">
        <v>409</v>
      </c>
      <c r="FS128">
        <v>15</v>
      </c>
      <c r="FT128">
        <v>0.11</v>
      </c>
      <c r="FU128">
        <v>0.04</v>
      </c>
      <c r="FV128">
        <v>-12.493214999999999</v>
      </c>
      <c r="FW128">
        <v>7.10120300751831E-2</v>
      </c>
      <c r="FX128">
        <v>3.42644024462707E-2</v>
      </c>
      <c r="FY128">
        <v>1</v>
      </c>
      <c r="FZ128">
        <v>396.73158919956899</v>
      </c>
      <c r="GA128">
        <v>0.184928831849002</v>
      </c>
      <c r="GB128">
        <v>2.2668062010998798E-2</v>
      </c>
      <c r="GC128">
        <v>1</v>
      </c>
      <c r="GD128">
        <v>2.2023259999999998</v>
      </c>
      <c r="GE128">
        <v>2.5227969924810498E-2</v>
      </c>
      <c r="GF128">
        <v>6.3963735037910804E-3</v>
      </c>
      <c r="GG128">
        <v>1</v>
      </c>
      <c r="GH128">
        <v>3</v>
      </c>
      <c r="GI128">
        <v>3</v>
      </c>
      <c r="GJ128" t="s">
        <v>432</v>
      </c>
      <c r="GK128">
        <v>2.9675699999999998</v>
      </c>
      <c r="GL128">
        <v>2.8428</v>
      </c>
      <c r="GM128">
        <v>9.7680299999999998E-2</v>
      </c>
      <c r="GN128">
        <v>9.96919E-2</v>
      </c>
      <c r="GO128">
        <v>9.1029200000000005E-2</v>
      </c>
      <c r="GP128">
        <v>8.2169000000000006E-2</v>
      </c>
      <c r="GQ128">
        <v>31370.7</v>
      </c>
      <c r="GR128">
        <v>27017.5</v>
      </c>
      <c r="GS128">
        <v>31964.7</v>
      </c>
      <c r="GT128">
        <v>28515.7</v>
      </c>
      <c r="GU128">
        <v>43942.9</v>
      </c>
      <c r="GV128">
        <v>40000.400000000001</v>
      </c>
      <c r="GW128">
        <v>49769</v>
      </c>
      <c r="GX128">
        <v>44893.8</v>
      </c>
      <c r="GY128">
        <v>1.98943</v>
      </c>
      <c r="GZ128">
        <v>1.9934000000000001</v>
      </c>
      <c r="HA128">
        <v>4.7635299999999998E-2</v>
      </c>
      <c r="HB128">
        <v>0</v>
      </c>
      <c r="HC128">
        <v>21.733899999999998</v>
      </c>
      <c r="HD128">
        <v>999.9</v>
      </c>
      <c r="HE128">
        <v>53.87</v>
      </c>
      <c r="HF128">
        <v>26.152999999999999</v>
      </c>
      <c r="HG128">
        <v>18.227499999999999</v>
      </c>
      <c r="HH128">
        <v>62.952800000000003</v>
      </c>
      <c r="HI128">
        <v>31.859000000000002</v>
      </c>
      <c r="HJ128">
        <v>1</v>
      </c>
      <c r="HK128">
        <v>-1.9545199999999999E-2</v>
      </c>
      <c r="HL128">
        <v>0.75379600000000002</v>
      </c>
      <c r="HM128">
        <v>20.293099999999999</v>
      </c>
      <c r="HN128">
        <v>5.2357100000000001</v>
      </c>
      <c r="HO128">
        <v>12.0579</v>
      </c>
      <c r="HP128">
        <v>4.9836499999999999</v>
      </c>
      <c r="HQ128">
        <v>3.2869000000000002</v>
      </c>
      <c r="HR128">
        <v>9999</v>
      </c>
      <c r="HS128">
        <v>9999</v>
      </c>
      <c r="HT128">
        <v>999.9</v>
      </c>
      <c r="HU128">
        <v>9999</v>
      </c>
      <c r="HV128">
        <v>1.87317</v>
      </c>
      <c r="HW128">
        <v>1.87927</v>
      </c>
      <c r="HX128">
        <v>1.8715299999999999</v>
      </c>
      <c r="HY128">
        <v>1.87107</v>
      </c>
      <c r="HZ128">
        <v>1.8711199999999999</v>
      </c>
      <c r="IA128">
        <v>1.87229</v>
      </c>
      <c r="IB128">
        <v>1.8742300000000001</v>
      </c>
      <c r="IC128">
        <v>1.87544</v>
      </c>
      <c r="ID128">
        <v>5</v>
      </c>
      <c r="IE128">
        <v>0</v>
      </c>
      <c r="IF128">
        <v>0</v>
      </c>
      <c r="IG128">
        <v>0</v>
      </c>
      <c r="IH128" t="s">
        <v>433</v>
      </c>
      <c r="II128" t="s">
        <v>434</v>
      </c>
      <c r="IJ128" t="s">
        <v>435</v>
      </c>
      <c r="IK128" t="s">
        <v>435</v>
      </c>
      <c r="IL128" t="s">
        <v>435</v>
      </c>
      <c r="IM128" t="s">
        <v>435</v>
      </c>
      <c r="IN128">
        <v>0</v>
      </c>
      <c r="IO128">
        <v>100</v>
      </c>
      <c r="IP128">
        <v>100</v>
      </c>
      <c r="IQ128">
        <v>1.1779999999999999</v>
      </c>
      <c r="IR128">
        <v>6.8000000000000005E-2</v>
      </c>
      <c r="IS128">
        <v>1.18481818181823</v>
      </c>
      <c r="IT128">
        <v>0</v>
      </c>
      <c r="IU128">
        <v>0</v>
      </c>
      <c r="IV128">
        <v>0</v>
      </c>
      <c r="IW128">
        <v>6.7830000000000695E-2</v>
      </c>
      <c r="IX128">
        <v>0</v>
      </c>
      <c r="IY128">
        <v>0</v>
      </c>
      <c r="IZ128">
        <v>0</v>
      </c>
      <c r="JA128">
        <v>-1</v>
      </c>
      <c r="JB128">
        <v>-1</v>
      </c>
      <c r="JC128">
        <v>-1</v>
      </c>
      <c r="JD128">
        <v>-1</v>
      </c>
      <c r="JE128">
        <v>4.5</v>
      </c>
      <c r="JF128">
        <v>4.5999999999999996</v>
      </c>
      <c r="JG128">
        <v>0.159912</v>
      </c>
      <c r="JH128">
        <v>4.99878</v>
      </c>
      <c r="JI128">
        <v>1.39893</v>
      </c>
      <c r="JJ128">
        <v>2.2680699999999998</v>
      </c>
      <c r="JK128">
        <v>1.5478499999999999</v>
      </c>
      <c r="JL128">
        <v>2.0996100000000002</v>
      </c>
      <c r="JM128">
        <v>30.372399999999999</v>
      </c>
      <c r="JN128">
        <v>24.2364</v>
      </c>
      <c r="JO128">
        <v>2</v>
      </c>
      <c r="JP128">
        <v>481.81599999999997</v>
      </c>
      <c r="JQ128">
        <v>516.19200000000001</v>
      </c>
      <c r="JR128">
        <v>21.9998</v>
      </c>
      <c r="JS128">
        <v>26.8293</v>
      </c>
      <c r="JT128">
        <v>30.000299999999999</v>
      </c>
      <c r="JU128">
        <v>27.110900000000001</v>
      </c>
      <c r="JV128">
        <v>27.1157</v>
      </c>
      <c r="JW128">
        <v>-1</v>
      </c>
      <c r="JX128">
        <v>26.567399999999999</v>
      </c>
      <c r="JY128">
        <v>62.427599999999998</v>
      </c>
      <c r="JZ128">
        <v>22</v>
      </c>
      <c r="KA128">
        <v>400</v>
      </c>
      <c r="KB128">
        <v>15.1684</v>
      </c>
      <c r="KC128">
        <v>102.21599999999999</v>
      </c>
      <c r="KD128">
        <v>103.099</v>
      </c>
    </row>
    <row r="129" spans="1:290" x14ac:dyDescent="0.35">
      <c r="A129">
        <v>111</v>
      </c>
      <c r="B129">
        <v>1559786964.0999999</v>
      </c>
      <c r="C129">
        <v>36001.099999904603</v>
      </c>
      <c r="D129" t="s">
        <v>873</v>
      </c>
      <c r="E129" t="s">
        <v>874</v>
      </c>
      <c r="F129">
        <v>15</v>
      </c>
      <c r="G129">
        <v>1559786955.5999999</v>
      </c>
      <c r="H129">
        <f t="shared" si="50"/>
        <v>1.8343189252302424E-3</v>
      </c>
      <c r="I129">
        <f t="shared" si="51"/>
        <v>1.8343189252302423</v>
      </c>
      <c r="J129">
        <f t="shared" si="52"/>
        <v>9.5582688947990597</v>
      </c>
      <c r="K129">
        <f t="shared" si="53"/>
        <v>397.36587500000002</v>
      </c>
      <c r="L129">
        <f t="shared" si="54"/>
        <v>292.43372439825919</v>
      </c>
      <c r="M129">
        <f t="shared" si="55"/>
        <v>29.456481155078826</v>
      </c>
      <c r="N129">
        <f t="shared" si="56"/>
        <v>40.026164672676806</v>
      </c>
      <c r="O129">
        <f t="shared" si="57"/>
        <v>0.1593891983830259</v>
      </c>
      <c r="P129">
        <f t="shared" si="58"/>
        <v>2.9406024114882934</v>
      </c>
      <c r="Q129">
        <f t="shared" si="59"/>
        <v>0.1547405012157943</v>
      </c>
      <c r="R129">
        <f t="shared" si="60"/>
        <v>9.7119186695924176E-2</v>
      </c>
      <c r="S129">
        <f t="shared" si="61"/>
        <v>77.176884365304076</v>
      </c>
      <c r="T129">
        <f t="shared" si="62"/>
        <v>23.55685879770736</v>
      </c>
      <c r="U129">
        <f t="shared" si="63"/>
        <v>23.55685879770736</v>
      </c>
      <c r="V129">
        <f t="shared" si="64"/>
        <v>2.9161715667651658</v>
      </c>
      <c r="W129">
        <f t="shared" si="65"/>
        <v>59.923265754340804</v>
      </c>
      <c r="X129">
        <f t="shared" si="66"/>
        <v>1.7497721966265527</v>
      </c>
      <c r="Y129">
        <f t="shared" si="67"/>
        <v>2.9200214217293397</v>
      </c>
      <c r="Z129">
        <f t="shared" si="68"/>
        <v>1.1663993701386131</v>
      </c>
      <c r="AA129">
        <f t="shared" si="69"/>
        <v>-80.893464602653694</v>
      </c>
      <c r="AB129">
        <f t="shared" si="70"/>
        <v>3.4704945492559789</v>
      </c>
      <c r="AC129">
        <f t="shared" si="71"/>
        <v>0.24605844315503808</v>
      </c>
      <c r="AD129">
        <f t="shared" si="72"/>
        <v>-2.724493860295496E-5</v>
      </c>
      <c r="AE129">
        <f t="shared" si="73"/>
        <v>9.5474639202946499</v>
      </c>
      <c r="AF129">
        <f t="shared" si="74"/>
        <v>1.834984245662673</v>
      </c>
      <c r="AG129">
        <f t="shared" si="75"/>
        <v>9.5582688947990597</v>
      </c>
      <c r="AH129">
        <v>416.02484244002</v>
      </c>
      <c r="AI129">
        <v>404.37209090909101</v>
      </c>
      <c r="AJ129">
        <v>2.2526494429424E-3</v>
      </c>
      <c r="AK129">
        <v>67.0509771674147</v>
      </c>
      <c r="AL129">
        <f t="shared" si="76"/>
        <v>1.8343189252302423</v>
      </c>
      <c r="AM129">
        <v>15.2089015982815</v>
      </c>
      <c r="AN129">
        <v>17.370636969696999</v>
      </c>
      <c r="AO129">
        <v>-2.88422081416126E-6</v>
      </c>
      <c r="AP129">
        <v>78.047504034648</v>
      </c>
      <c r="AQ129">
        <v>10</v>
      </c>
      <c r="AR129">
        <v>2</v>
      </c>
      <c r="AS129">
        <f t="shared" si="77"/>
        <v>1</v>
      </c>
      <c r="AT129">
        <f t="shared" si="78"/>
        <v>0</v>
      </c>
      <c r="AU129">
        <f t="shared" si="79"/>
        <v>53824.816214080645</v>
      </c>
      <c r="AV129" t="s">
        <v>475</v>
      </c>
      <c r="AW129">
        <v>10180.799999999999</v>
      </c>
      <c r="AX129">
        <v>1165.95461538462</v>
      </c>
      <c r="AY129">
        <v>5702.59</v>
      </c>
      <c r="AZ129">
        <f t="shared" si="80"/>
        <v>0.79553946270297882</v>
      </c>
      <c r="BA129">
        <v>-1.5131041934509299</v>
      </c>
      <c r="BB129" t="s">
        <v>875</v>
      </c>
      <c r="BC129">
        <v>10174.700000000001</v>
      </c>
      <c r="BD129">
        <v>2019.3543999999999</v>
      </c>
      <c r="BE129">
        <v>2960.12</v>
      </c>
      <c r="BF129">
        <f t="shared" si="81"/>
        <v>0.31781333189195027</v>
      </c>
      <c r="BG129">
        <v>0.5</v>
      </c>
      <c r="BH129">
        <f t="shared" si="82"/>
        <v>336.60129343265197</v>
      </c>
      <c r="BI129">
        <f t="shared" si="83"/>
        <v>9.5582688947990597</v>
      </c>
      <c r="BJ129">
        <f t="shared" si="84"/>
        <v>53.488189292485579</v>
      </c>
      <c r="BK129">
        <f t="shared" si="85"/>
        <v>3.2891653431703693E-2</v>
      </c>
      <c r="BL129">
        <f t="shared" si="86"/>
        <v>0.92647257543613104</v>
      </c>
      <c r="BM129">
        <f t="shared" si="87"/>
        <v>980.26573838485001</v>
      </c>
      <c r="BN129" t="s">
        <v>430</v>
      </c>
      <c r="BO129">
        <v>0</v>
      </c>
      <c r="BP129">
        <f t="shared" si="88"/>
        <v>980.26573838485001</v>
      </c>
      <c r="BQ129">
        <f t="shared" si="89"/>
        <v>0.66884256773885853</v>
      </c>
      <c r="BR129">
        <f t="shared" si="90"/>
        <v>0.47516911635330705</v>
      </c>
      <c r="BS129">
        <f t="shared" si="91"/>
        <v>0.58074580398721043</v>
      </c>
      <c r="BT129">
        <f t="shared" si="92"/>
        <v>0.52434720236321719</v>
      </c>
      <c r="BU129">
        <f t="shared" si="93"/>
        <v>0.60451629180962041</v>
      </c>
      <c r="BV129">
        <f t="shared" si="94"/>
        <v>0.23066382240767211</v>
      </c>
      <c r="BW129">
        <f t="shared" si="95"/>
        <v>0.76933617759232786</v>
      </c>
      <c r="DF129">
        <f t="shared" si="96"/>
        <v>400.01724999999999</v>
      </c>
      <c r="DG129">
        <f t="shared" si="97"/>
        <v>336.60129343265197</v>
      </c>
      <c r="DH129">
        <f t="shared" si="98"/>
        <v>0.84146694531961308</v>
      </c>
      <c r="DI129">
        <f t="shared" si="99"/>
        <v>0.19293389063922639</v>
      </c>
      <c r="DJ129">
        <v>1559786955.5999999</v>
      </c>
      <c r="DK129">
        <v>397.36587500000002</v>
      </c>
      <c r="DL129">
        <v>409.69081249999999</v>
      </c>
      <c r="DM129">
        <v>17.371131250000001</v>
      </c>
      <c r="DN129">
        <v>15.20863125</v>
      </c>
      <c r="DO129">
        <v>396.13687499999997</v>
      </c>
      <c r="DP129">
        <v>17.305131249999999</v>
      </c>
      <c r="DQ129">
        <v>500.28443750000002</v>
      </c>
      <c r="DR129">
        <v>100.62875</v>
      </c>
      <c r="DS129">
        <v>9.9991924999999995E-2</v>
      </c>
      <c r="DT129">
        <v>23.578749999999999</v>
      </c>
      <c r="DU129">
        <v>22.525725000000001</v>
      </c>
      <c r="DV129">
        <v>999.9</v>
      </c>
      <c r="DW129">
        <v>0</v>
      </c>
      <c r="DX129">
        <v>0</v>
      </c>
      <c r="DY129">
        <v>10000.264999999999</v>
      </c>
      <c r="DZ129">
        <v>0</v>
      </c>
      <c r="EA129">
        <v>0.22991125000000001</v>
      </c>
      <c r="EB129">
        <v>-12.37569375</v>
      </c>
      <c r="EC129">
        <v>404.33993750000002</v>
      </c>
      <c r="ED129">
        <v>416.01781249999999</v>
      </c>
      <c r="EE129">
        <v>2.1649681250000001</v>
      </c>
      <c r="EF129">
        <v>409.69081249999999</v>
      </c>
      <c r="EG129">
        <v>15.20863125</v>
      </c>
      <c r="EH129">
        <v>1.7482843749999999</v>
      </c>
      <c r="EI129">
        <v>1.5304262500000001</v>
      </c>
      <c r="EJ129">
        <v>15.3319125</v>
      </c>
      <c r="EK129">
        <v>13.27556875</v>
      </c>
      <c r="EL129">
        <v>400.01724999999999</v>
      </c>
      <c r="EM129">
        <v>0.95003599999999999</v>
      </c>
      <c r="EN129">
        <v>4.996383125E-2</v>
      </c>
      <c r="EO129">
        <v>0</v>
      </c>
      <c r="EP129">
        <v>2019.425</v>
      </c>
      <c r="EQ129">
        <v>8.4936600000000002</v>
      </c>
      <c r="ER129">
        <v>4550.7856250000004</v>
      </c>
      <c r="ES129">
        <v>3645.875</v>
      </c>
      <c r="ET129">
        <v>38.902124999999998</v>
      </c>
      <c r="EU129">
        <v>41.734250000000003</v>
      </c>
      <c r="EV129">
        <v>40.511625000000002</v>
      </c>
      <c r="EW129">
        <v>41.819875000000003</v>
      </c>
      <c r="EX129">
        <v>41.436999999999998</v>
      </c>
      <c r="EY129">
        <v>371.96125000000001</v>
      </c>
      <c r="EZ129">
        <v>19.559999999999999</v>
      </c>
      <c r="FA129">
        <v>0</v>
      </c>
      <c r="FB129">
        <v>597.79999995231606</v>
      </c>
      <c r="FC129">
        <v>0</v>
      </c>
      <c r="FD129">
        <v>2019.3543999999999</v>
      </c>
      <c r="FE129">
        <v>-2.6192307838407101</v>
      </c>
      <c r="FF129">
        <v>-4.7884615308440104</v>
      </c>
      <c r="FG129">
        <v>4550.6468000000004</v>
      </c>
      <c r="FH129">
        <v>15</v>
      </c>
      <c r="FI129">
        <v>1559786988.0999999</v>
      </c>
      <c r="FJ129" t="s">
        <v>876</v>
      </c>
      <c r="FK129">
        <v>1559786984.0999999</v>
      </c>
      <c r="FL129">
        <v>1559786988.0999999</v>
      </c>
      <c r="FM129">
        <v>112</v>
      </c>
      <c r="FN129">
        <v>5.0999999999999997E-2</v>
      </c>
      <c r="FO129">
        <v>-2E-3</v>
      </c>
      <c r="FP129">
        <v>1.2290000000000001</v>
      </c>
      <c r="FQ129">
        <v>6.6000000000000003E-2</v>
      </c>
      <c r="FR129">
        <v>410</v>
      </c>
      <c r="FS129">
        <v>15</v>
      </c>
      <c r="FT129">
        <v>0.15</v>
      </c>
      <c r="FU129">
        <v>0.03</v>
      </c>
      <c r="FV129">
        <v>-12.3974904761905</v>
      </c>
      <c r="FW129">
        <v>0.36635844155845099</v>
      </c>
      <c r="FX129">
        <v>4.3980936397942899E-2</v>
      </c>
      <c r="FY129">
        <v>1</v>
      </c>
      <c r="FZ129">
        <v>397.30448931044799</v>
      </c>
      <c r="GA129">
        <v>0.34182383041480802</v>
      </c>
      <c r="GB129">
        <v>3.6091952815495203E-2</v>
      </c>
      <c r="GC129">
        <v>1</v>
      </c>
      <c r="GD129">
        <v>2.1687857142857099</v>
      </c>
      <c r="GE129">
        <v>-6.5878441558443093E-2</v>
      </c>
      <c r="GF129">
        <v>6.9779657094440201E-3</v>
      </c>
      <c r="GG129">
        <v>1</v>
      </c>
      <c r="GH129">
        <v>3</v>
      </c>
      <c r="GI129">
        <v>3</v>
      </c>
      <c r="GJ129" t="s">
        <v>432</v>
      </c>
      <c r="GK129">
        <v>2.9669400000000001</v>
      </c>
      <c r="GL129">
        <v>2.8428599999999999</v>
      </c>
      <c r="GM129">
        <v>9.7731799999999994E-2</v>
      </c>
      <c r="GN129">
        <v>9.9730899999999997E-2</v>
      </c>
      <c r="GO129">
        <v>9.0860499999999997E-2</v>
      </c>
      <c r="GP129">
        <v>8.2131099999999999E-2</v>
      </c>
      <c r="GQ129">
        <v>31353.200000000001</v>
      </c>
      <c r="GR129">
        <v>27007.8</v>
      </c>
      <c r="GS129">
        <v>31950</v>
      </c>
      <c r="GT129">
        <v>28507.7</v>
      </c>
      <c r="GU129">
        <v>43932.6</v>
      </c>
      <c r="GV129">
        <v>39991.199999999997</v>
      </c>
      <c r="GW129">
        <v>49747.199999999997</v>
      </c>
      <c r="GX129">
        <v>44881.3</v>
      </c>
      <c r="GY129">
        <v>1.98787</v>
      </c>
      <c r="GZ129">
        <v>1.99058</v>
      </c>
      <c r="HA129">
        <v>4.7877400000000001E-2</v>
      </c>
      <c r="HB129">
        <v>0</v>
      </c>
      <c r="HC129">
        <v>21.733599999999999</v>
      </c>
      <c r="HD129">
        <v>999.9</v>
      </c>
      <c r="HE129">
        <v>54.523000000000003</v>
      </c>
      <c r="HF129">
        <v>26.123000000000001</v>
      </c>
      <c r="HG129">
        <v>18.416399999999999</v>
      </c>
      <c r="HH129">
        <v>63.052900000000001</v>
      </c>
      <c r="HI129">
        <v>32.772399999999998</v>
      </c>
      <c r="HJ129">
        <v>1</v>
      </c>
      <c r="HK129">
        <v>-3.6128000000000002E-3</v>
      </c>
      <c r="HL129">
        <v>0.79539800000000005</v>
      </c>
      <c r="HM129">
        <v>20.293099999999999</v>
      </c>
      <c r="HN129">
        <v>5.2366099999999998</v>
      </c>
      <c r="HO129">
        <v>12.0579</v>
      </c>
      <c r="HP129">
        <v>4.9837999999999996</v>
      </c>
      <c r="HQ129">
        <v>3.2869799999999998</v>
      </c>
      <c r="HR129">
        <v>9999</v>
      </c>
      <c r="HS129">
        <v>9999</v>
      </c>
      <c r="HT129">
        <v>999.9</v>
      </c>
      <c r="HU129">
        <v>9999</v>
      </c>
      <c r="HV129">
        <v>1.8731199999999999</v>
      </c>
      <c r="HW129">
        <v>1.8791800000000001</v>
      </c>
      <c r="HX129">
        <v>1.8714900000000001</v>
      </c>
      <c r="HY129">
        <v>1.8710500000000001</v>
      </c>
      <c r="HZ129">
        <v>1.87107</v>
      </c>
      <c r="IA129">
        <v>1.87225</v>
      </c>
      <c r="IB129">
        <v>1.87418</v>
      </c>
      <c r="IC129">
        <v>1.87537</v>
      </c>
      <c r="ID129">
        <v>5</v>
      </c>
      <c r="IE129">
        <v>0</v>
      </c>
      <c r="IF129">
        <v>0</v>
      </c>
      <c r="IG129">
        <v>0</v>
      </c>
      <c r="IH129" t="s">
        <v>433</v>
      </c>
      <c r="II129" t="s">
        <v>434</v>
      </c>
      <c r="IJ129" t="s">
        <v>435</v>
      </c>
      <c r="IK129" t="s">
        <v>435</v>
      </c>
      <c r="IL129" t="s">
        <v>435</v>
      </c>
      <c r="IM129" t="s">
        <v>435</v>
      </c>
      <c r="IN129">
        <v>0</v>
      </c>
      <c r="IO129">
        <v>100</v>
      </c>
      <c r="IP129">
        <v>100</v>
      </c>
      <c r="IQ129">
        <v>1.2290000000000001</v>
      </c>
      <c r="IR129">
        <v>6.6000000000000003E-2</v>
      </c>
      <c r="IS129">
        <v>1.1781999999999999</v>
      </c>
      <c r="IT129">
        <v>0</v>
      </c>
      <c r="IU129">
        <v>0</v>
      </c>
      <c r="IV129">
        <v>0</v>
      </c>
      <c r="IW129">
        <v>6.8459999999999993E-2</v>
      </c>
      <c r="IX129">
        <v>0</v>
      </c>
      <c r="IY129">
        <v>0</v>
      </c>
      <c r="IZ129">
        <v>0</v>
      </c>
      <c r="JA129">
        <v>-1</v>
      </c>
      <c r="JB129">
        <v>-1</v>
      </c>
      <c r="JC129">
        <v>-1</v>
      </c>
      <c r="JD129">
        <v>-1</v>
      </c>
      <c r="JE129">
        <v>9.6</v>
      </c>
      <c r="JF129">
        <v>9.6</v>
      </c>
      <c r="JG129">
        <v>0.159912</v>
      </c>
      <c r="JH129">
        <v>4.99878</v>
      </c>
      <c r="JI129">
        <v>1.39893</v>
      </c>
      <c r="JJ129">
        <v>2.2680699999999998</v>
      </c>
      <c r="JK129">
        <v>1.5478499999999999</v>
      </c>
      <c r="JL129">
        <v>2.2717299999999998</v>
      </c>
      <c r="JM129">
        <v>30.3079</v>
      </c>
      <c r="JN129">
        <v>24.245100000000001</v>
      </c>
      <c r="JO129">
        <v>2</v>
      </c>
      <c r="JP129">
        <v>482.404</v>
      </c>
      <c r="JQ129">
        <v>515.91200000000003</v>
      </c>
      <c r="JR129">
        <v>22</v>
      </c>
      <c r="JS129">
        <v>27.0138</v>
      </c>
      <c r="JT129">
        <v>30</v>
      </c>
      <c r="JU129">
        <v>27.290400000000002</v>
      </c>
      <c r="JV129">
        <v>27.294599999999999</v>
      </c>
      <c r="JW129">
        <v>-1</v>
      </c>
      <c r="JX129">
        <v>27.439399999999999</v>
      </c>
      <c r="JY129">
        <v>62.457500000000003</v>
      </c>
      <c r="JZ129">
        <v>22</v>
      </c>
      <c r="KA129">
        <v>400</v>
      </c>
      <c r="KB129">
        <v>15.268700000000001</v>
      </c>
      <c r="KC129">
        <v>102.17100000000001</v>
      </c>
      <c r="KD129">
        <v>103.07</v>
      </c>
    </row>
    <row r="130" spans="1:290" x14ac:dyDescent="0.35">
      <c r="A130">
        <v>112</v>
      </c>
      <c r="B130">
        <v>1559787264.0999999</v>
      </c>
      <c r="C130">
        <v>36301.099999904603</v>
      </c>
      <c r="D130" t="s">
        <v>877</v>
      </c>
      <c r="E130" t="s">
        <v>878</v>
      </c>
      <c r="F130">
        <v>15</v>
      </c>
      <c r="G130">
        <v>1559787256.0999999</v>
      </c>
      <c r="H130">
        <f t="shared" si="50"/>
        <v>1.7841875777662602E-3</v>
      </c>
      <c r="I130">
        <f t="shared" si="51"/>
        <v>1.7841875777662601</v>
      </c>
      <c r="J130">
        <f t="shared" si="52"/>
        <v>9.4719933945193819</v>
      </c>
      <c r="K130">
        <f t="shared" si="53"/>
        <v>397.78620000000001</v>
      </c>
      <c r="L130">
        <f t="shared" si="54"/>
        <v>291.45916219693532</v>
      </c>
      <c r="M130">
        <f t="shared" si="55"/>
        <v>29.358416174430417</v>
      </c>
      <c r="N130">
        <f t="shared" si="56"/>
        <v>40.068641932602141</v>
      </c>
      <c r="O130">
        <f t="shared" si="57"/>
        <v>0.15559976578599485</v>
      </c>
      <c r="P130">
        <f t="shared" si="58"/>
        <v>2.940270850088389</v>
      </c>
      <c r="Q130">
        <f t="shared" si="59"/>
        <v>0.15116568926368998</v>
      </c>
      <c r="R130">
        <f t="shared" si="60"/>
        <v>9.4866415067767801E-2</v>
      </c>
      <c r="S130">
        <f t="shared" si="61"/>
        <v>77.171007265040771</v>
      </c>
      <c r="T130">
        <f t="shared" si="62"/>
        <v>23.575528501772922</v>
      </c>
      <c r="U130">
        <f t="shared" si="63"/>
        <v>23.575528501772922</v>
      </c>
      <c r="V130">
        <f t="shared" si="64"/>
        <v>2.9194546002525752</v>
      </c>
      <c r="W130">
        <f t="shared" si="65"/>
        <v>60.190168416431497</v>
      </c>
      <c r="X130">
        <f t="shared" si="66"/>
        <v>1.7581678427287057</v>
      </c>
      <c r="Y130">
        <f t="shared" si="67"/>
        <v>2.9210216368969952</v>
      </c>
      <c r="Z130">
        <f t="shared" si="68"/>
        <v>1.1612867575238695</v>
      </c>
      <c r="AA130">
        <f t="shared" si="69"/>
        <v>-78.682672179492073</v>
      </c>
      <c r="AB130">
        <f t="shared" si="70"/>
        <v>1.4115572294779455</v>
      </c>
      <c r="AC130">
        <f t="shared" si="71"/>
        <v>0.10010317652310624</v>
      </c>
      <c r="AD130">
        <f t="shared" si="72"/>
        <v>-4.5084502502401591E-6</v>
      </c>
      <c r="AE130">
        <f t="shared" si="73"/>
        <v>9.50885722515258</v>
      </c>
      <c r="AF130">
        <f t="shared" si="74"/>
        <v>1.7902399473100163</v>
      </c>
      <c r="AG130">
        <f t="shared" si="75"/>
        <v>9.4719933945193819</v>
      </c>
      <c r="AH130">
        <v>416.45117136436198</v>
      </c>
      <c r="AI130">
        <v>404.90383030303002</v>
      </c>
      <c r="AJ130">
        <v>1.80929060325852E-3</v>
      </c>
      <c r="AK130">
        <v>67.050935700714504</v>
      </c>
      <c r="AL130">
        <f t="shared" si="76"/>
        <v>1.7841875777662601</v>
      </c>
      <c r="AM130">
        <v>15.345284728966099</v>
      </c>
      <c r="AN130">
        <v>17.447901818181801</v>
      </c>
      <c r="AO130">
        <v>-8.7152098193729208E-6</v>
      </c>
      <c r="AP130">
        <v>78.047176614632704</v>
      </c>
      <c r="AQ130">
        <v>10</v>
      </c>
      <c r="AR130">
        <v>2</v>
      </c>
      <c r="AS130">
        <f t="shared" si="77"/>
        <v>1</v>
      </c>
      <c r="AT130">
        <f t="shared" si="78"/>
        <v>0</v>
      </c>
      <c r="AU130">
        <f t="shared" si="79"/>
        <v>53814.05568613534</v>
      </c>
      <c r="AV130" t="s">
        <v>475</v>
      </c>
      <c r="AW130">
        <v>10180.799999999999</v>
      </c>
      <c r="AX130">
        <v>1165.95461538462</v>
      </c>
      <c r="AY130">
        <v>5702.59</v>
      </c>
      <c r="AZ130">
        <f t="shared" si="80"/>
        <v>0.79553946270297882</v>
      </c>
      <c r="BA130">
        <v>-1.5131041934509299</v>
      </c>
      <c r="BB130" t="s">
        <v>879</v>
      </c>
      <c r="BC130">
        <v>10173.200000000001</v>
      </c>
      <c r="BD130">
        <v>2027.6373076923101</v>
      </c>
      <c r="BE130">
        <v>2963.67</v>
      </c>
      <c r="BF130">
        <f t="shared" si="81"/>
        <v>0.31583566736771973</v>
      </c>
      <c r="BG130">
        <v>0.5</v>
      </c>
      <c r="BH130">
        <f t="shared" si="82"/>
        <v>336.57532196585345</v>
      </c>
      <c r="BI130">
        <f t="shared" si="83"/>
        <v>9.4719933945193819</v>
      </c>
      <c r="BJ130">
        <f t="shared" si="84"/>
        <v>53.151245716295229</v>
      </c>
      <c r="BK130">
        <f t="shared" si="85"/>
        <v>3.2637858069358934E-2</v>
      </c>
      <c r="BL130">
        <f t="shared" si="86"/>
        <v>0.92416497113376317</v>
      </c>
      <c r="BM130">
        <f t="shared" si="87"/>
        <v>980.65473797745653</v>
      </c>
      <c r="BN130" t="s">
        <v>430</v>
      </c>
      <c r="BO130">
        <v>0</v>
      </c>
      <c r="BP130">
        <f t="shared" si="88"/>
        <v>980.65473797745653</v>
      </c>
      <c r="BQ130">
        <f t="shared" si="89"/>
        <v>0.66910798503967839</v>
      </c>
      <c r="BR130">
        <f t="shared" si="90"/>
        <v>0.47202495625424434</v>
      </c>
      <c r="BS130">
        <f t="shared" si="91"/>
        <v>0.58004183624212591</v>
      </c>
      <c r="BT130">
        <f t="shared" si="92"/>
        <v>0.52067902423161028</v>
      </c>
      <c r="BU130">
        <f t="shared" si="93"/>
        <v>0.60373377355566527</v>
      </c>
      <c r="BV130">
        <f t="shared" si="94"/>
        <v>0.22829206586317632</v>
      </c>
      <c r="BW130">
        <f t="shared" si="95"/>
        <v>0.7717079341368237</v>
      </c>
      <c r="DF130">
        <f t="shared" si="96"/>
        <v>399.98633333333299</v>
      </c>
      <c r="DG130">
        <f t="shared" si="97"/>
        <v>336.57532196585345</v>
      </c>
      <c r="DH130">
        <f t="shared" si="98"/>
        <v>0.84146705503901487</v>
      </c>
      <c r="DI130">
        <f t="shared" si="99"/>
        <v>0.19293411007802977</v>
      </c>
      <c r="DJ130">
        <v>1559787256.0999999</v>
      </c>
      <c r="DK130">
        <v>397.78620000000001</v>
      </c>
      <c r="DL130">
        <v>410.04493333333301</v>
      </c>
      <c r="DM130">
        <v>17.454419999999999</v>
      </c>
      <c r="DN130">
        <v>15.34474</v>
      </c>
      <c r="DO130">
        <v>396.56720000000001</v>
      </c>
      <c r="DP130">
        <v>17.386420000000001</v>
      </c>
      <c r="DQ130">
        <v>500.26326666666699</v>
      </c>
      <c r="DR130">
        <v>100.629133333333</v>
      </c>
      <c r="DS130">
        <v>9.9956646666666704E-2</v>
      </c>
      <c r="DT130">
        <v>23.584433333333301</v>
      </c>
      <c r="DU130">
        <v>22.521159999999998</v>
      </c>
      <c r="DV130">
        <v>999.9</v>
      </c>
      <c r="DW130">
        <v>0</v>
      </c>
      <c r="DX130">
        <v>0</v>
      </c>
      <c r="DY130">
        <v>9998.3406666666597</v>
      </c>
      <c r="DZ130">
        <v>0</v>
      </c>
      <c r="EA130">
        <v>0.22637399999999999</v>
      </c>
      <c r="EB130">
        <v>-12.248480000000001</v>
      </c>
      <c r="EC130">
        <v>404.86219999999997</v>
      </c>
      <c r="ED130">
        <v>416.435</v>
      </c>
      <c r="EE130">
        <v>2.1077346666666701</v>
      </c>
      <c r="EF130">
        <v>410.04493333333301</v>
      </c>
      <c r="EG130">
        <v>15.34474</v>
      </c>
      <c r="EH130">
        <v>1.75622866666667</v>
      </c>
      <c r="EI130">
        <v>1.5441293333333299</v>
      </c>
      <c r="EJ130">
        <v>15.4025533333333</v>
      </c>
      <c r="EK130">
        <v>13.412266666666699</v>
      </c>
      <c r="EL130">
        <v>399.98633333333299</v>
      </c>
      <c r="EM130">
        <v>0.95003126666666704</v>
      </c>
      <c r="EN130">
        <v>4.9968600000000002E-2</v>
      </c>
      <c r="EO130">
        <v>0</v>
      </c>
      <c r="EP130">
        <v>2027.682</v>
      </c>
      <c r="EQ130">
        <v>8.4936600000000002</v>
      </c>
      <c r="ER130">
        <v>4569.7359999999999</v>
      </c>
      <c r="ES130">
        <v>3645.5826666666699</v>
      </c>
      <c r="ET130">
        <v>38.941200000000002</v>
      </c>
      <c r="EU130">
        <v>41.811999999999998</v>
      </c>
      <c r="EV130">
        <v>40.582999999999998</v>
      </c>
      <c r="EW130">
        <v>41.8791333333333</v>
      </c>
      <c r="EX130">
        <v>41.5</v>
      </c>
      <c r="EY130">
        <v>371.93133333333299</v>
      </c>
      <c r="EZ130">
        <v>19.559999999999999</v>
      </c>
      <c r="FA130">
        <v>0</v>
      </c>
      <c r="FB130">
        <v>298.60000014305098</v>
      </c>
      <c r="FC130">
        <v>0</v>
      </c>
      <c r="FD130">
        <v>2027.6373076923101</v>
      </c>
      <c r="FE130">
        <v>-1.5989743653038699</v>
      </c>
      <c r="FF130">
        <v>-5.9801710464439601</v>
      </c>
      <c r="FG130">
        <v>4569.9584615384601</v>
      </c>
      <c r="FH130">
        <v>15</v>
      </c>
      <c r="FI130">
        <v>1559787290.0999999</v>
      </c>
      <c r="FJ130" t="s">
        <v>880</v>
      </c>
      <c r="FK130">
        <v>1559787286.0999999</v>
      </c>
      <c r="FL130">
        <v>1559787290.0999999</v>
      </c>
      <c r="FM130">
        <v>113</v>
      </c>
      <c r="FN130">
        <v>-0.01</v>
      </c>
      <c r="FO130">
        <v>2E-3</v>
      </c>
      <c r="FP130">
        <v>1.2190000000000001</v>
      </c>
      <c r="FQ130">
        <v>6.8000000000000005E-2</v>
      </c>
      <c r="FR130">
        <v>410</v>
      </c>
      <c r="FS130">
        <v>15</v>
      </c>
      <c r="FT130">
        <v>0.17</v>
      </c>
      <c r="FU130">
        <v>0.04</v>
      </c>
      <c r="FV130">
        <v>-12.258685</v>
      </c>
      <c r="FW130">
        <v>0.202064661654137</v>
      </c>
      <c r="FX130">
        <v>2.44064596982028E-2</v>
      </c>
      <c r="FY130">
        <v>1</v>
      </c>
      <c r="FZ130">
        <v>397.79345610027701</v>
      </c>
      <c r="GA130">
        <v>0.17035687195743601</v>
      </c>
      <c r="GB130">
        <v>2.3400487954858801E-2</v>
      </c>
      <c r="GC130">
        <v>1</v>
      </c>
      <c r="GD130">
        <v>2.1093354999999998</v>
      </c>
      <c r="GE130">
        <v>-4.7733383458645501E-2</v>
      </c>
      <c r="GF130">
        <v>5.0510973807678904E-3</v>
      </c>
      <c r="GG130">
        <v>1</v>
      </c>
      <c r="GH130">
        <v>3</v>
      </c>
      <c r="GI130">
        <v>3</v>
      </c>
      <c r="GJ130" t="s">
        <v>432</v>
      </c>
      <c r="GK130">
        <v>2.9673699999999998</v>
      </c>
      <c r="GL130">
        <v>2.84301</v>
      </c>
      <c r="GM130">
        <v>9.7811499999999996E-2</v>
      </c>
      <c r="GN130">
        <v>9.9787299999999995E-2</v>
      </c>
      <c r="GO130">
        <v>9.1134900000000005E-2</v>
      </c>
      <c r="GP130">
        <v>8.2648200000000005E-2</v>
      </c>
      <c r="GQ130">
        <v>31348.799999999999</v>
      </c>
      <c r="GR130">
        <v>27005.4</v>
      </c>
      <c r="GS130">
        <v>31948.9</v>
      </c>
      <c r="GT130">
        <v>28507.4</v>
      </c>
      <c r="GU130">
        <v>43916.2</v>
      </c>
      <c r="GV130">
        <v>39968</v>
      </c>
      <c r="GW130">
        <v>49743.7</v>
      </c>
      <c r="GX130">
        <v>44880.9</v>
      </c>
      <c r="GY130">
        <v>1.9866999999999999</v>
      </c>
      <c r="GZ130">
        <v>1.9899</v>
      </c>
      <c r="HA130">
        <v>4.8503299999999999E-2</v>
      </c>
      <c r="HB130">
        <v>0</v>
      </c>
      <c r="HC130">
        <v>21.725999999999999</v>
      </c>
      <c r="HD130">
        <v>999.9</v>
      </c>
      <c r="HE130">
        <v>54.981000000000002</v>
      </c>
      <c r="HF130">
        <v>26.123000000000001</v>
      </c>
      <c r="HG130">
        <v>18.569299999999998</v>
      </c>
      <c r="HH130">
        <v>62.993000000000002</v>
      </c>
      <c r="HI130">
        <v>31.4984</v>
      </c>
      <c r="HJ130">
        <v>1</v>
      </c>
      <c r="HK130">
        <v>1.60823E-3</v>
      </c>
      <c r="HL130">
        <v>0.80773200000000001</v>
      </c>
      <c r="HM130">
        <v>20.2928</v>
      </c>
      <c r="HN130">
        <v>5.2357100000000001</v>
      </c>
      <c r="HO130">
        <v>12.0579</v>
      </c>
      <c r="HP130">
        <v>4.9837499999999997</v>
      </c>
      <c r="HQ130">
        <v>3.28688</v>
      </c>
      <c r="HR130">
        <v>9999</v>
      </c>
      <c r="HS130">
        <v>9999</v>
      </c>
      <c r="HT130">
        <v>999.9</v>
      </c>
      <c r="HU130">
        <v>9999</v>
      </c>
      <c r="HV130">
        <v>1.87313</v>
      </c>
      <c r="HW130">
        <v>1.87921</v>
      </c>
      <c r="HX130">
        <v>1.8714900000000001</v>
      </c>
      <c r="HY130">
        <v>1.8710500000000001</v>
      </c>
      <c r="HZ130">
        <v>1.8710500000000001</v>
      </c>
      <c r="IA130">
        <v>1.87225</v>
      </c>
      <c r="IB130">
        <v>1.87418</v>
      </c>
      <c r="IC130">
        <v>1.8753500000000001</v>
      </c>
      <c r="ID130">
        <v>5</v>
      </c>
      <c r="IE130">
        <v>0</v>
      </c>
      <c r="IF130">
        <v>0</v>
      </c>
      <c r="IG130">
        <v>0</v>
      </c>
      <c r="IH130" t="s">
        <v>433</v>
      </c>
      <c r="II130" t="s">
        <v>434</v>
      </c>
      <c r="IJ130" t="s">
        <v>435</v>
      </c>
      <c r="IK130" t="s">
        <v>435</v>
      </c>
      <c r="IL130" t="s">
        <v>435</v>
      </c>
      <c r="IM130" t="s">
        <v>435</v>
      </c>
      <c r="IN130">
        <v>0</v>
      </c>
      <c r="IO130">
        <v>100</v>
      </c>
      <c r="IP130">
        <v>100</v>
      </c>
      <c r="IQ130">
        <v>1.2190000000000001</v>
      </c>
      <c r="IR130">
        <v>6.8000000000000005E-2</v>
      </c>
      <c r="IS130">
        <v>1.2292999999999099</v>
      </c>
      <c r="IT130">
        <v>0</v>
      </c>
      <c r="IU130">
        <v>0</v>
      </c>
      <c r="IV130">
        <v>0</v>
      </c>
      <c r="IW130">
        <v>6.6059999999998495E-2</v>
      </c>
      <c r="IX130">
        <v>0</v>
      </c>
      <c r="IY130">
        <v>0</v>
      </c>
      <c r="IZ130">
        <v>0</v>
      </c>
      <c r="JA130">
        <v>-1</v>
      </c>
      <c r="JB130">
        <v>-1</v>
      </c>
      <c r="JC130">
        <v>-1</v>
      </c>
      <c r="JD130">
        <v>-1</v>
      </c>
      <c r="JE130">
        <v>4.7</v>
      </c>
      <c r="JF130">
        <v>4.5999999999999996</v>
      </c>
      <c r="JG130">
        <v>0.159912</v>
      </c>
      <c r="JH130">
        <v>4.99878</v>
      </c>
      <c r="JI130">
        <v>1.39893</v>
      </c>
      <c r="JJ130">
        <v>2.2680699999999998</v>
      </c>
      <c r="JK130">
        <v>1.5490699999999999</v>
      </c>
      <c r="JL130">
        <v>2.21313</v>
      </c>
      <c r="JM130">
        <v>30.350899999999999</v>
      </c>
      <c r="JN130">
        <v>24.245100000000001</v>
      </c>
      <c r="JO130">
        <v>2</v>
      </c>
      <c r="JP130">
        <v>482.36399999999998</v>
      </c>
      <c r="JQ130">
        <v>516.20000000000005</v>
      </c>
      <c r="JR130">
        <v>22.000299999999999</v>
      </c>
      <c r="JS130">
        <v>27.0871</v>
      </c>
      <c r="JT130">
        <v>30.0002</v>
      </c>
      <c r="JU130">
        <v>27.369</v>
      </c>
      <c r="JV130">
        <v>27.373799999999999</v>
      </c>
      <c r="JW130">
        <v>-1</v>
      </c>
      <c r="JX130">
        <v>27.467199999999998</v>
      </c>
      <c r="JY130">
        <v>62.443199999999997</v>
      </c>
      <c r="JZ130">
        <v>22</v>
      </c>
      <c r="KA130">
        <v>400</v>
      </c>
      <c r="KB130">
        <v>15.2989</v>
      </c>
      <c r="KC130">
        <v>102.16500000000001</v>
      </c>
      <c r="KD130">
        <v>103.069</v>
      </c>
    </row>
    <row r="131" spans="1:290" x14ac:dyDescent="0.35">
      <c r="A131">
        <v>113</v>
      </c>
      <c r="B131">
        <v>1559787565</v>
      </c>
      <c r="C131">
        <v>36602</v>
      </c>
      <c r="D131" t="s">
        <v>881</v>
      </c>
      <c r="E131" t="s">
        <v>882</v>
      </c>
      <c r="F131">
        <v>15</v>
      </c>
      <c r="G131">
        <v>1559787556.5</v>
      </c>
      <c r="H131">
        <f t="shared" si="50"/>
        <v>1.779523729477109E-3</v>
      </c>
      <c r="I131">
        <f t="shared" si="51"/>
        <v>1.7795237294771089</v>
      </c>
      <c r="J131">
        <f t="shared" si="52"/>
        <v>9.397935487975948</v>
      </c>
      <c r="K131">
        <f t="shared" si="53"/>
        <v>398.27575000000002</v>
      </c>
      <c r="L131">
        <f t="shared" si="54"/>
        <v>292.20282082979156</v>
      </c>
      <c r="M131">
        <f t="shared" si="55"/>
        <v>29.436333776918552</v>
      </c>
      <c r="N131">
        <f t="shared" si="56"/>
        <v>40.12205590267618</v>
      </c>
      <c r="O131">
        <f t="shared" si="57"/>
        <v>0.1548000681355455</v>
      </c>
      <c r="P131">
        <f t="shared" si="58"/>
        <v>2.9402324927021426</v>
      </c>
      <c r="Q131">
        <f t="shared" si="59"/>
        <v>0.15041070426286796</v>
      </c>
      <c r="R131">
        <f t="shared" si="60"/>
        <v>9.4390690132195643E-2</v>
      </c>
      <c r="S131">
        <f t="shared" si="61"/>
        <v>77.176922374104706</v>
      </c>
      <c r="T131">
        <f t="shared" si="62"/>
        <v>23.588729063896139</v>
      </c>
      <c r="U131">
        <f t="shared" si="63"/>
        <v>23.588729063896139</v>
      </c>
      <c r="V131">
        <f t="shared" si="64"/>
        <v>2.9217778453638044</v>
      </c>
      <c r="W131">
        <f t="shared" si="65"/>
        <v>60.127449967774524</v>
      </c>
      <c r="X131">
        <f t="shared" si="66"/>
        <v>1.7576013876307812</v>
      </c>
      <c r="Y131">
        <f t="shared" si="67"/>
        <v>2.9231264398752526</v>
      </c>
      <c r="Z131">
        <f t="shared" si="68"/>
        <v>1.1641764577330231</v>
      </c>
      <c r="AA131">
        <f t="shared" si="69"/>
        <v>-78.476996469940502</v>
      </c>
      <c r="AB131">
        <f t="shared" si="70"/>
        <v>1.2139679172205304</v>
      </c>
      <c r="AC131">
        <f t="shared" si="71"/>
        <v>8.6102843641779891E-2</v>
      </c>
      <c r="AD131">
        <f t="shared" si="72"/>
        <v>-3.3349734835930178E-6</v>
      </c>
      <c r="AE131">
        <f t="shared" si="73"/>
        <v>9.4530834140457873</v>
      </c>
      <c r="AF131">
        <f t="shared" si="74"/>
        <v>1.779439944151739</v>
      </c>
      <c r="AG131">
        <f t="shared" si="75"/>
        <v>9.397935487975948</v>
      </c>
      <c r="AH131">
        <v>416.88527270566499</v>
      </c>
      <c r="AI131">
        <v>405.384563636363</v>
      </c>
      <c r="AJ131">
        <v>9.8618214735708108E-3</v>
      </c>
      <c r="AK131">
        <v>67.050170857897299</v>
      </c>
      <c r="AL131">
        <f t="shared" si="76"/>
        <v>1.7795237294771089</v>
      </c>
      <c r="AM131">
        <v>15.3506828612772</v>
      </c>
      <c r="AN131">
        <v>17.447649090909099</v>
      </c>
      <c r="AO131">
        <v>9.6531130464278199E-7</v>
      </c>
      <c r="AP131">
        <v>78.054753175505994</v>
      </c>
      <c r="AQ131">
        <v>10</v>
      </c>
      <c r="AR131">
        <v>2</v>
      </c>
      <c r="AS131">
        <f t="shared" si="77"/>
        <v>1</v>
      </c>
      <c r="AT131">
        <f t="shared" si="78"/>
        <v>0</v>
      </c>
      <c r="AU131">
        <f t="shared" si="79"/>
        <v>53810.983849119002</v>
      </c>
      <c r="AV131" t="s">
        <v>475</v>
      </c>
      <c r="AW131">
        <v>10180.799999999999</v>
      </c>
      <c r="AX131">
        <v>1165.95461538462</v>
      </c>
      <c r="AY131">
        <v>5702.59</v>
      </c>
      <c r="AZ131">
        <f t="shared" si="80"/>
        <v>0.79553946270297882</v>
      </c>
      <c r="BA131">
        <v>-1.5131041934509299</v>
      </c>
      <c r="BB131" t="s">
        <v>883</v>
      </c>
      <c r="BC131">
        <v>10169.700000000001</v>
      </c>
      <c r="BD131">
        <v>2033.4015999999999</v>
      </c>
      <c r="BE131">
        <v>2963.16</v>
      </c>
      <c r="BF131">
        <f t="shared" si="81"/>
        <v>0.31377259412249081</v>
      </c>
      <c r="BG131">
        <v>0.5</v>
      </c>
      <c r="BH131">
        <f t="shared" si="82"/>
        <v>336.6014521245524</v>
      </c>
      <c r="BI131">
        <f t="shared" si="83"/>
        <v>9.397935487975948</v>
      </c>
      <c r="BJ131">
        <f t="shared" si="84"/>
        <v>52.808155409259101</v>
      </c>
      <c r="BK131">
        <f t="shared" si="85"/>
        <v>3.2415307814505426E-2</v>
      </c>
      <c r="BL131">
        <f t="shared" si="86"/>
        <v>0.92449614600629071</v>
      </c>
      <c r="BM131">
        <f t="shared" si="87"/>
        <v>980.59889188914724</v>
      </c>
      <c r="BN131" t="s">
        <v>430</v>
      </c>
      <c r="BO131">
        <v>0</v>
      </c>
      <c r="BP131">
        <f t="shared" si="88"/>
        <v>980.59889188914724</v>
      </c>
      <c r="BQ131">
        <f t="shared" si="89"/>
        <v>0.66906988084033692</v>
      </c>
      <c r="BR131">
        <f t="shared" si="90"/>
        <v>0.46896834412632565</v>
      </c>
      <c r="BS131">
        <f t="shared" si="91"/>
        <v>0.58014298148392229</v>
      </c>
      <c r="BT131">
        <f t="shared" si="92"/>
        <v>0.51733564118993425</v>
      </c>
      <c r="BU131">
        <f t="shared" si="93"/>
        <v>0.60384619167102227</v>
      </c>
      <c r="BV131">
        <f t="shared" si="94"/>
        <v>0.22615790141080011</v>
      </c>
      <c r="BW131">
        <f t="shared" si="95"/>
        <v>0.77384209858919983</v>
      </c>
      <c r="DF131">
        <f t="shared" si="96"/>
        <v>400.01743750000003</v>
      </c>
      <c r="DG131">
        <f t="shared" si="97"/>
        <v>336.6014521245524</v>
      </c>
      <c r="DH131">
        <f t="shared" si="98"/>
        <v>0.84146694761163343</v>
      </c>
      <c r="DI131">
        <f t="shared" si="99"/>
        <v>0.19293389522326684</v>
      </c>
      <c r="DJ131">
        <v>1559787556.5</v>
      </c>
      <c r="DK131">
        <v>398.27575000000002</v>
      </c>
      <c r="DL131">
        <v>410.46293750000001</v>
      </c>
      <c r="DM131">
        <v>17.4470125</v>
      </c>
      <c r="DN131">
        <v>15.350137500000001</v>
      </c>
      <c r="DO131">
        <v>397.03075000000001</v>
      </c>
      <c r="DP131">
        <v>17.381012500000001</v>
      </c>
      <c r="DQ131">
        <v>500.28562499999998</v>
      </c>
      <c r="DR131">
        <v>100.639375</v>
      </c>
      <c r="DS131">
        <v>0.1000144875</v>
      </c>
      <c r="DT131">
        <v>23.596387499999999</v>
      </c>
      <c r="DU131">
        <v>22.525062500000001</v>
      </c>
      <c r="DV131">
        <v>999.9</v>
      </c>
      <c r="DW131">
        <v>0</v>
      </c>
      <c r="DX131">
        <v>0</v>
      </c>
      <c r="DY131">
        <v>9997.1049999999996</v>
      </c>
      <c r="DZ131">
        <v>0</v>
      </c>
      <c r="EA131">
        <v>0.22637399999999999</v>
      </c>
      <c r="EB131">
        <v>-12.212881250000001</v>
      </c>
      <c r="EC131">
        <v>405.32293750000002</v>
      </c>
      <c r="ED131">
        <v>416.861875</v>
      </c>
      <c r="EE131">
        <v>2.0993087500000001</v>
      </c>
      <c r="EF131">
        <v>410.46293750000001</v>
      </c>
      <c r="EG131">
        <v>15.350137500000001</v>
      </c>
      <c r="EH131">
        <v>1.7561018749999999</v>
      </c>
      <c r="EI131">
        <v>1.5448262500000001</v>
      </c>
      <c r="EJ131">
        <v>15.401418749999999</v>
      </c>
      <c r="EK131">
        <v>13.419218750000001</v>
      </c>
      <c r="EL131">
        <v>400.01743750000003</v>
      </c>
      <c r="EM131">
        <v>0.95003593750000004</v>
      </c>
      <c r="EN131">
        <v>4.9963856250000001E-2</v>
      </c>
      <c r="EO131">
        <v>0</v>
      </c>
      <c r="EP131">
        <v>2033.39625</v>
      </c>
      <c r="EQ131">
        <v>8.4936600000000002</v>
      </c>
      <c r="ER131">
        <v>4584.2043750000003</v>
      </c>
      <c r="ES131">
        <v>3645.8768749999999</v>
      </c>
      <c r="ET131">
        <v>39.011625000000002</v>
      </c>
      <c r="EU131">
        <v>41.936999999999998</v>
      </c>
      <c r="EV131">
        <v>40.686999999999998</v>
      </c>
      <c r="EW131">
        <v>41.925375000000003</v>
      </c>
      <c r="EX131">
        <v>41.561999999999998</v>
      </c>
      <c r="EY131">
        <v>371.96062499999999</v>
      </c>
      <c r="EZ131">
        <v>19.559999999999999</v>
      </c>
      <c r="FA131">
        <v>0</v>
      </c>
      <c r="FB131">
        <v>299.59999990463302</v>
      </c>
      <c r="FC131">
        <v>0</v>
      </c>
      <c r="FD131">
        <v>2033.4015999999999</v>
      </c>
      <c r="FE131">
        <v>-1.69153846884939</v>
      </c>
      <c r="FF131">
        <v>-2.9369229584278398</v>
      </c>
      <c r="FG131">
        <v>4583.8512000000001</v>
      </c>
      <c r="FH131">
        <v>15</v>
      </c>
      <c r="FI131">
        <v>1559787595</v>
      </c>
      <c r="FJ131" t="s">
        <v>884</v>
      </c>
      <c r="FK131">
        <v>1559787595</v>
      </c>
      <c r="FL131">
        <v>1559787587</v>
      </c>
      <c r="FM131">
        <v>114</v>
      </c>
      <c r="FN131">
        <v>2.5999999999999999E-2</v>
      </c>
      <c r="FO131">
        <v>-2E-3</v>
      </c>
      <c r="FP131">
        <v>1.2450000000000001</v>
      </c>
      <c r="FQ131">
        <v>6.6000000000000003E-2</v>
      </c>
      <c r="FR131">
        <v>411</v>
      </c>
      <c r="FS131">
        <v>15</v>
      </c>
      <c r="FT131">
        <v>0.3</v>
      </c>
      <c r="FU131">
        <v>0.03</v>
      </c>
      <c r="FV131">
        <v>-12.2333571428571</v>
      </c>
      <c r="FW131">
        <v>0.25932467532466702</v>
      </c>
      <c r="FX131">
        <v>3.7969568910712098E-2</v>
      </c>
      <c r="FY131">
        <v>1</v>
      </c>
      <c r="FZ131">
        <v>398.23242695321198</v>
      </c>
      <c r="GA131">
        <v>0.29708821202563201</v>
      </c>
      <c r="GB131">
        <v>3.9282650116514203E-2</v>
      </c>
      <c r="GC131">
        <v>1</v>
      </c>
      <c r="GD131">
        <v>2.1010680952380998</v>
      </c>
      <c r="GE131">
        <v>-3.1320779220777403E-2</v>
      </c>
      <c r="GF131">
        <v>3.5960502393963699E-3</v>
      </c>
      <c r="GG131">
        <v>1</v>
      </c>
      <c r="GH131">
        <v>3</v>
      </c>
      <c r="GI131">
        <v>3</v>
      </c>
      <c r="GJ131" t="s">
        <v>432</v>
      </c>
      <c r="GK131">
        <v>2.9669500000000002</v>
      </c>
      <c r="GL131">
        <v>2.8428399999999998</v>
      </c>
      <c r="GM131">
        <v>9.7897200000000004E-2</v>
      </c>
      <c r="GN131">
        <v>9.9862199999999998E-2</v>
      </c>
      <c r="GO131">
        <v>9.1104599999999994E-2</v>
      </c>
      <c r="GP131">
        <v>8.2665699999999995E-2</v>
      </c>
      <c r="GQ131">
        <v>31339.200000000001</v>
      </c>
      <c r="GR131">
        <v>26999.3</v>
      </c>
      <c r="GS131">
        <v>31942.7</v>
      </c>
      <c r="GT131">
        <v>28503.7</v>
      </c>
      <c r="GU131">
        <v>43910.2</v>
      </c>
      <c r="GV131">
        <v>39961.599999999999</v>
      </c>
      <c r="GW131">
        <v>49735</v>
      </c>
      <c r="GX131">
        <v>44874.6</v>
      </c>
      <c r="GY131">
        <v>1.9869000000000001</v>
      </c>
      <c r="GZ131">
        <v>1.9892000000000001</v>
      </c>
      <c r="HA131">
        <v>4.9114199999999997E-2</v>
      </c>
      <c r="HB131">
        <v>0</v>
      </c>
      <c r="HC131">
        <v>21.725000000000001</v>
      </c>
      <c r="HD131">
        <v>999.9</v>
      </c>
      <c r="HE131">
        <v>55.097000000000001</v>
      </c>
      <c r="HF131">
        <v>26.123000000000001</v>
      </c>
      <c r="HG131">
        <v>18.609300000000001</v>
      </c>
      <c r="HH131">
        <v>63.042999999999999</v>
      </c>
      <c r="HI131">
        <v>32.255600000000001</v>
      </c>
      <c r="HJ131">
        <v>1</v>
      </c>
      <c r="HK131">
        <v>6.2449200000000002E-3</v>
      </c>
      <c r="HL131">
        <v>0.85624999999999996</v>
      </c>
      <c r="HM131">
        <v>20.2927</v>
      </c>
      <c r="HN131">
        <v>5.2354099999999999</v>
      </c>
      <c r="HO131">
        <v>12.0579</v>
      </c>
      <c r="HP131">
        <v>4.9838500000000003</v>
      </c>
      <c r="HQ131">
        <v>3.2869299999999999</v>
      </c>
      <c r="HR131">
        <v>9999</v>
      </c>
      <c r="HS131">
        <v>9999</v>
      </c>
      <c r="HT131">
        <v>999.9</v>
      </c>
      <c r="HU131">
        <v>9999</v>
      </c>
      <c r="HV131">
        <v>1.87314</v>
      </c>
      <c r="HW131">
        <v>1.87921</v>
      </c>
      <c r="HX131">
        <v>1.8714900000000001</v>
      </c>
      <c r="HY131">
        <v>1.87103</v>
      </c>
      <c r="HZ131">
        <v>1.8710800000000001</v>
      </c>
      <c r="IA131">
        <v>1.8722799999999999</v>
      </c>
      <c r="IB131">
        <v>1.87419</v>
      </c>
      <c r="IC131">
        <v>1.87537</v>
      </c>
      <c r="ID131">
        <v>5</v>
      </c>
      <c r="IE131">
        <v>0</v>
      </c>
      <c r="IF131">
        <v>0</v>
      </c>
      <c r="IG131">
        <v>0</v>
      </c>
      <c r="IH131" t="s">
        <v>433</v>
      </c>
      <c r="II131" t="s">
        <v>434</v>
      </c>
      <c r="IJ131" t="s">
        <v>435</v>
      </c>
      <c r="IK131" t="s">
        <v>435</v>
      </c>
      <c r="IL131" t="s">
        <v>435</v>
      </c>
      <c r="IM131" t="s">
        <v>435</v>
      </c>
      <c r="IN131">
        <v>0</v>
      </c>
      <c r="IO131">
        <v>100</v>
      </c>
      <c r="IP131">
        <v>100</v>
      </c>
      <c r="IQ131">
        <v>1.2450000000000001</v>
      </c>
      <c r="IR131">
        <v>6.6000000000000003E-2</v>
      </c>
      <c r="IS131">
        <v>1.21940000000001</v>
      </c>
      <c r="IT131">
        <v>0</v>
      </c>
      <c r="IU131">
        <v>0</v>
      </c>
      <c r="IV131">
        <v>0</v>
      </c>
      <c r="IW131">
        <v>6.8439999999997198E-2</v>
      </c>
      <c r="IX131">
        <v>0</v>
      </c>
      <c r="IY131">
        <v>0</v>
      </c>
      <c r="IZ131">
        <v>0</v>
      </c>
      <c r="JA131">
        <v>-1</v>
      </c>
      <c r="JB131">
        <v>-1</v>
      </c>
      <c r="JC131">
        <v>-1</v>
      </c>
      <c r="JD131">
        <v>-1</v>
      </c>
      <c r="JE131">
        <v>4.5999999999999996</v>
      </c>
      <c r="JF131">
        <v>4.5999999999999996</v>
      </c>
      <c r="JG131">
        <v>0.159912</v>
      </c>
      <c r="JH131">
        <v>4.99878</v>
      </c>
      <c r="JI131">
        <v>1.39893</v>
      </c>
      <c r="JJ131">
        <v>2.2680699999999998</v>
      </c>
      <c r="JK131">
        <v>1.5490699999999999</v>
      </c>
      <c r="JL131">
        <v>2.34375</v>
      </c>
      <c r="JM131">
        <v>30.393899999999999</v>
      </c>
      <c r="JN131">
        <v>24.253900000000002</v>
      </c>
      <c r="JO131">
        <v>2</v>
      </c>
      <c r="JP131">
        <v>483.029</v>
      </c>
      <c r="JQ131">
        <v>516.34900000000005</v>
      </c>
      <c r="JR131">
        <v>22.0001</v>
      </c>
      <c r="JS131">
        <v>27.146799999999999</v>
      </c>
      <c r="JT131">
        <v>30.0001</v>
      </c>
      <c r="JU131">
        <v>27.434000000000001</v>
      </c>
      <c r="JV131">
        <v>27.440799999999999</v>
      </c>
      <c r="JW131">
        <v>-1</v>
      </c>
      <c r="JX131">
        <v>27.6953</v>
      </c>
      <c r="JY131">
        <v>62.4236</v>
      </c>
      <c r="JZ131">
        <v>22</v>
      </c>
      <c r="KA131">
        <v>400</v>
      </c>
      <c r="KB131">
        <v>15.297700000000001</v>
      </c>
      <c r="KC131">
        <v>102.146</v>
      </c>
      <c r="KD131">
        <v>103.05500000000001</v>
      </c>
    </row>
    <row r="132" spans="1:290" x14ac:dyDescent="0.35">
      <c r="A132">
        <v>114</v>
      </c>
      <c r="B132">
        <v>1559787865</v>
      </c>
      <c r="C132">
        <v>36902</v>
      </c>
      <c r="D132" t="s">
        <v>885</v>
      </c>
      <c r="E132" t="s">
        <v>886</v>
      </c>
      <c r="F132">
        <v>15</v>
      </c>
      <c r="G132">
        <v>1559787857</v>
      </c>
      <c r="H132">
        <f t="shared" si="50"/>
        <v>1.7779442774203446E-3</v>
      </c>
      <c r="I132">
        <f t="shared" si="51"/>
        <v>1.7779442774203447</v>
      </c>
      <c r="J132">
        <f t="shared" si="52"/>
        <v>9.3938549890348817</v>
      </c>
      <c r="K132">
        <f t="shared" si="53"/>
        <v>398.94306666666699</v>
      </c>
      <c r="L132">
        <f t="shared" si="54"/>
        <v>292.41177196647385</v>
      </c>
      <c r="M132">
        <f t="shared" si="55"/>
        <v>29.457513141416754</v>
      </c>
      <c r="N132">
        <f t="shared" si="56"/>
        <v>40.189458002935126</v>
      </c>
      <c r="O132">
        <f t="shared" si="57"/>
        <v>0.15405577020171943</v>
      </c>
      <c r="P132">
        <f t="shared" si="58"/>
        <v>2.9410197462688843</v>
      </c>
      <c r="Q132">
        <f t="shared" si="59"/>
        <v>0.14970900429674155</v>
      </c>
      <c r="R132">
        <f t="shared" si="60"/>
        <v>9.3948451548520079E-2</v>
      </c>
      <c r="S132">
        <f t="shared" si="61"/>
        <v>77.172209620288314</v>
      </c>
      <c r="T132">
        <f t="shared" si="62"/>
        <v>23.607439358072323</v>
      </c>
      <c r="U132">
        <f t="shared" si="63"/>
        <v>23.607439358072323</v>
      </c>
      <c r="V132">
        <f t="shared" si="64"/>
        <v>2.925073550757515</v>
      </c>
      <c r="W132">
        <f t="shared" si="65"/>
        <v>60.022993895948183</v>
      </c>
      <c r="X132">
        <f t="shared" si="66"/>
        <v>1.7564863001624058</v>
      </c>
      <c r="Y132">
        <f t="shared" si="67"/>
        <v>2.9263556949647196</v>
      </c>
      <c r="Z132">
        <f t="shared" si="68"/>
        <v>1.1685872505951092</v>
      </c>
      <c r="AA132">
        <f t="shared" si="69"/>
        <v>-78.407342634237196</v>
      </c>
      <c r="AB132">
        <f t="shared" si="70"/>
        <v>1.1533342876965123</v>
      </c>
      <c r="AC132">
        <f t="shared" si="71"/>
        <v>8.1795717337636464E-2</v>
      </c>
      <c r="AD132">
        <f t="shared" si="72"/>
        <v>-3.0089147287082341E-6</v>
      </c>
      <c r="AE132">
        <f t="shared" si="73"/>
        <v>9.4191901453526672</v>
      </c>
      <c r="AF132">
        <f t="shared" si="74"/>
        <v>1.7731511708390948</v>
      </c>
      <c r="AG132">
        <f t="shared" si="75"/>
        <v>9.3938549890348817</v>
      </c>
      <c r="AH132">
        <v>417.48200500699102</v>
      </c>
      <c r="AI132">
        <v>406.03831515151501</v>
      </c>
      <c r="AJ132">
        <v>2.84145945980026E-4</v>
      </c>
      <c r="AK132">
        <v>67.040758759462193</v>
      </c>
      <c r="AL132">
        <f t="shared" si="76"/>
        <v>1.7779442774203447</v>
      </c>
      <c r="AM132">
        <v>15.3324494767113</v>
      </c>
      <c r="AN132">
        <v>17.427836969697001</v>
      </c>
      <c r="AO132">
        <v>-2.65614126432206E-5</v>
      </c>
      <c r="AP132">
        <v>77.871981346328397</v>
      </c>
      <c r="AQ132">
        <v>10</v>
      </c>
      <c r="AR132">
        <v>2</v>
      </c>
      <c r="AS132">
        <f t="shared" si="77"/>
        <v>1</v>
      </c>
      <c r="AT132">
        <f t="shared" si="78"/>
        <v>0</v>
      </c>
      <c r="AU132">
        <f t="shared" si="79"/>
        <v>53830.789816715675</v>
      </c>
      <c r="AV132" t="s">
        <v>475</v>
      </c>
      <c r="AW132">
        <v>10180.799999999999</v>
      </c>
      <c r="AX132">
        <v>1165.95461538462</v>
      </c>
      <c r="AY132">
        <v>5702.59</v>
      </c>
      <c r="AZ132">
        <f t="shared" si="80"/>
        <v>0.79553946270297882</v>
      </c>
      <c r="BA132">
        <v>-1.5131041934509299</v>
      </c>
      <c r="BB132" t="s">
        <v>887</v>
      </c>
      <c r="BC132">
        <v>10169.5</v>
      </c>
      <c r="BD132">
        <v>2037.7560000000001</v>
      </c>
      <c r="BE132">
        <v>2961.49</v>
      </c>
      <c r="BF132">
        <f t="shared" si="81"/>
        <v>0.3119152858864962</v>
      </c>
      <c r="BG132">
        <v>0.5</v>
      </c>
      <c r="BH132">
        <f t="shared" si="82"/>
        <v>336.58064147681102</v>
      </c>
      <c r="BI132">
        <f t="shared" si="83"/>
        <v>9.3938549890348817</v>
      </c>
      <c r="BJ132">
        <f t="shared" si="84"/>
        <v>52.492323505049896</v>
      </c>
      <c r="BK132">
        <f t="shared" si="85"/>
        <v>3.2405188648489916E-2</v>
      </c>
      <c r="BL132">
        <f t="shared" si="86"/>
        <v>0.92558137964335541</v>
      </c>
      <c r="BM132">
        <f t="shared" si="87"/>
        <v>980.4159332771261</v>
      </c>
      <c r="BN132" t="s">
        <v>430</v>
      </c>
      <c r="BO132">
        <v>0</v>
      </c>
      <c r="BP132">
        <f t="shared" si="88"/>
        <v>980.4159332771261</v>
      </c>
      <c r="BQ132">
        <f t="shared" si="89"/>
        <v>0.66894504682537304</v>
      </c>
      <c r="BR132">
        <f t="shared" si="90"/>
        <v>0.46627938627658483</v>
      </c>
      <c r="BS132">
        <f t="shared" si="91"/>
        <v>0.58047415475776543</v>
      </c>
      <c r="BT132">
        <f t="shared" si="92"/>
        <v>0.51446159619843523</v>
      </c>
      <c r="BU132">
        <f t="shared" si="93"/>
        <v>0.60421430589189684</v>
      </c>
      <c r="BV132">
        <f t="shared" si="94"/>
        <v>0.22433880192930039</v>
      </c>
      <c r="BW132">
        <f t="shared" si="95"/>
        <v>0.77566119807069955</v>
      </c>
      <c r="DF132">
        <f t="shared" si="96"/>
        <v>399.99266666666699</v>
      </c>
      <c r="DG132">
        <f t="shared" si="97"/>
        <v>336.58064147681102</v>
      </c>
      <c r="DH132">
        <f t="shared" si="98"/>
        <v>0.84146703058758765</v>
      </c>
      <c r="DI132">
        <f t="shared" si="99"/>
        <v>0.1929340611751755</v>
      </c>
      <c r="DJ132">
        <v>1559787857</v>
      </c>
      <c r="DK132">
        <v>398.94306666666699</v>
      </c>
      <c r="DL132">
        <v>411.08839999999998</v>
      </c>
      <c r="DM132">
        <v>17.435866666666701</v>
      </c>
      <c r="DN132">
        <v>15.346313333333301</v>
      </c>
      <c r="DO132">
        <v>397.70506666666699</v>
      </c>
      <c r="DP132">
        <v>17.368866666666701</v>
      </c>
      <c r="DQ132">
        <v>500.27</v>
      </c>
      <c r="DR132">
        <v>100.639866666667</v>
      </c>
      <c r="DS132">
        <v>9.9966559999999996E-2</v>
      </c>
      <c r="DT132">
        <v>23.614713333333299</v>
      </c>
      <c r="DU132">
        <v>22.562546666666702</v>
      </c>
      <c r="DV132">
        <v>999.9</v>
      </c>
      <c r="DW132">
        <v>0</v>
      </c>
      <c r="DX132">
        <v>0</v>
      </c>
      <c r="DY132">
        <v>10001.534666666699</v>
      </c>
      <c r="DZ132">
        <v>0</v>
      </c>
      <c r="EA132">
        <v>0.23014706666666701</v>
      </c>
      <c r="EB132">
        <v>-12.13752</v>
      </c>
      <c r="EC132">
        <v>406.02993333333302</v>
      </c>
      <c r="ED132">
        <v>417.49526666666702</v>
      </c>
      <c r="EE132">
        <v>2.0888593333333301</v>
      </c>
      <c r="EF132">
        <v>411.08839999999998</v>
      </c>
      <c r="EG132">
        <v>15.346313333333301</v>
      </c>
      <c r="EH132">
        <v>1.75467333333333</v>
      </c>
      <c r="EI132">
        <v>1.54445066666667</v>
      </c>
      <c r="EJ132">
        <v>15.3887533333333</v>
      </c>
      <c r="EK132">
        <v>13.415466666666701</v>
      </c>
      <c r="EL132">
        <v>399.99266666666699</v>
      </c>
      <c r="EM132">
        <v>0.95003346666666699</v>
      </c>
      <c r="EN132">
        <v>4.9966419999999998E-2</v>
      </c>
      <c r="EO132">
        <v>0</v>
      </c>
      <c r="EP132">
        <v>2037.81</v>
      </c>
      <c r="EQ132">
        <v>8.4936600000000002</v>
      </c>
      <c r="ER132">
        <v>4594.2020000000002</v>
      </c>
      <c r="ES132">
        <v>3645.6439999999998</v>
      </c>
      <c r="ET132">
        <v>39.066200000000002</v>
      </c>
      <c r="EU132">
        <v>42.0124</v>
      </c>
      <c r="EV132">
        <v>40.75</v>
      </c>
      <c r="EW132">
        <v>41.987400000000001</v>
      </c>
      <c r="EX132">
        <v>41.625</v>
      </c>
      <c r="EY132">
        <v>371.93799999999999</v>
      </c>
      <c r="EZ132">
        <v>19.559999999999999</v>
      </c>
      <c r="FA132">
        <v>0</v>
      </c>
      <c r="FB132">
        <v>299</v>
      </c>
      <c r="FC132">
        <v>0</v>
      </c>
      <c r="FD132">
        <v>2037.7560000000001</v>
      </c>
      <c r="FE132">
        <v>-0.11692307122656501</v>
      </c>
      <c r="FF132">
        <v>0.99615401522883595</v>
      </c>
      <c r="FG132">
        <v>4594.2808000000005</v>
      </c>
      <c r="FH132">
        <v>15</v>
      </c>
      <c r="FI132">
        <v>1559787890</v>
      </c>
      <c r="FJ132" t="s">
        <v>888</v>
      </c>
      <c r="FK132">
        <v>1559787887</v>
      </c>
      <c r="FL132">
        <v>1559787890</v>
      </c>
      <c r="FM132">
        <v>115</v>
      </c>
      <c r="FN132">
        <v>-7.0000000000000001E-3</v>
      </c>
      <c r="FO132">
        <v>1E-3</v>
      </c>
      <c r="FP132">
        <v>1.238</v>
      </c>
      <c r="FQ132">
        <v>6.7000000000000004E-2</v>
      </c>
      <c r="FR132">
        <v>411</v>
      </c>
      <c r="FS132">
        <v>15</v>
      </c>
      <c r="FT132">
        <v>0.18</v>
      </c>
      <c r="FU132">
        <v>0.05</v>
      </c>
      <c r="FV132">
        <v>-12.144410000000001</v>
      </c>
      <c r="FW132">
        <v>0.12529624060151001</v>
      </c>
      <c r="FX132">
        <v>1.90084954691319E-2</v>
      </c>
      <c r="FY132">
        <v>1</v>
      </c>
      <c r="FZ132">
        <v>398.94725616979503</v>
      </c>
      <c r="GA132">
        <v>0.17571441379575001</v>
      </c>
      <c r="GB132">
        <v>1.9382028656077199E-2</v>
      </c>
      <c r="GC132">
        <v>1</v>
      </c>
      <c r="GD132">
        <v>2.0861010000000002</v>
      </c>
      <c r="GE132">
        <v>9.9710977443608406E-2</v>
      </c>
      <c r="GF132">
        <v>1.12660844573436E-2</v>
      </c>
      <c r="GG132">
        <v>1</v>
      </c>
      <c r="GH132">
        <v>3</v>
      </c>
      <c r="GI132">
        <v>3</v>
      </c>
      <c r="GJ132" t="s">
        <v>432</v>
      </c>
      <c r="GK132">
        <v>2.9667699999999999</v>
      </c>
      <c r="GL132">
        <v>2.84287</v>
      </c>
      <c r="GM132">
        <v>9.8008899999999996E-2</v>
      </c>
      <c r="GN132">
        <v>9.9962899999999993E-2</v>
      </c>
      <c r="GO132">
        <v>9.1042399999999996E-2</v>
      </c>
      <c r="GP132">
        <v>8.2549499999999998E-2</v>
      </c>
      <c r="GQ132">
        <v>31335.4</v>
      </c>
      <c r="GR132">
        <v>26996.1</v>
      </c>
      <c r="GS132">
        <v>31942.9</v>
      </c>
      <c r="GT132">
        <v>28503.599999999999</v>
      </c>
      <c r="GU132">
        <v>43913</v>
      </c>
      <c r="GV132">
        <v>39967.300000000003</v>
      </c>
      <c r="GW132">
        <v>49734.6</v>
      </c>
      <c r="GX132">
        <v>44875.1</v>
      </c>
      <c r="GY132">
        <v>1.9860500000000001</v>
      </c>
      <c r="GZ132">
        <v>1.98878</v>
      </c>
      <c r="HA132">
        <v>4.8868399999999999E-2</v>
      </c>
      <c r="HB132">
        <v>0</v>
      </c>
      <c r="HC132">
        <v>21.7652</v>
      </c>
      <c r="HD132">
        <v>999.9</v>
      </c>
      <c r="HE132">
        <v>55.244</v>
      </c>
      <c r="HF132">
        <v>26.143000000000001</v>
      </c>
      <c r="HG132">
        <v>18.679600000000001</v>
      </c>
      <c r="HH132">
        <v>62.833100000000002</v>
      </c>
      <c r="HI132">
        <v>32.383800000000001</v>
      </c>
      <c r="HJ132">
        <v>1</v>
      </c>
      <c r="HK132">
        <v>6.8419700000000002E-3</v>
      </c>
      <c r="HL132">
        <v>0.84087999999999996</v>
      </c>
      <c r="HM132">
        <v>20.293099999999999</v>
      </c>
      <c r="HN132">
        <v>5.2343599999999997</v>
      </c>
      <c r="HO132">
        <v>12.0579</v>
      </c>
      <c r="HP132">
        <v>4.9832000000000001</v>
      </c>
      <c r="HQ132">
        <v>3.28688</v>
      </c>
      <c r="HR132">
        <v>9999</v>
      </c>
      <c r="HS132">
        <v>9999</v>
      </c>
      <c r="HT132">
        <v>999.9</v>
      </c>
      <c r="HU132">
        <v>9999</v>
      </c>
      <c r="HV132">
        <v>1.8731599999999999</v>
      </c>
      <c r="HW132">
        <v>1.8792500000000001</v>
      </c>
      <c r="HX132">
        <v>1.87151</v>
      </c>
      <c r="HY132">
        <v>1.8710599999999999</v>
      </c>
      <c r="HZ132">
        <v>1.87107</v>
      </c>
      <c r="IA132">
        <v>1.87226</v>
      </c>
      <c r="IB132">
        <v>1.87422</v>
      </c>
      <c r="IC132">
        <v>1.87537</v>
      </c>
      <c r="ID132">
        <v>5</v>
      </c>
      <c r="IE132">
        <v>0</v>
      </c>
      <c r="IF132">
        <v>0</v>
      </c>
      <c r="IG132">
        <v>0</v>
      </c>
      <c r="IH132" t="s">
        <v>433</v>
      </c>
      <c r="II132" t="s">
        <v>434</v>
      </c>
      <c r="IJ132" t="s">
        <v>435</v>
      </c>
      <c r="IK132" t="s">
        <v>435</v>
      </c>
      <c r="IL132" t="s">
        <v>435</v>
      </c>
      <c r="IM132" t="s">
        <v>435</v>
      </c>
      <c r="IN132">
        <v>0</v>
      </c>
      <c r="IO132">
        <v>100</v>
      </c>
      <c r="IP132">
        <v>100</v>
      </c>
      <c r="IQ132">
        <v>1.238</v>
      </c>
      <c r="IR132">
        <v>6.7000000000000004E-2</v>
      </c>
      <c r="IS132">
        <v>1.2455000000000001</v>
      </c>
      <c r="IT132">
        <v>0</v>
      </c>
      <c r="IU132">
        <v>0</v>
      </c>
      <c r="IV132">
        <v>0</v>
      </c>
      <c r="IW132">
        <v>6.6309999999997898E-2</v>
      </c>
      <c r="IX132">
        <v>0</v>
      </c>
      <c r="IY132">
        <v>0</v>
      </c>
      <c r="IZ132">
        <v>0</v>
      </c>
      <c r="JA132">
        <v>-1</v>
      </c>
      <c r="JB132">
        <v>-1</v>
      </c>
      <c r="JC132">
        <v>-1</v>
      </c>
      <c r="JD132">
        <v>-1</v>
      </c>
      <c r="JE132">
        <v>4.5</v>
      </c>
      <c r="JF132">
        <v>4.5999999999999996</v>
      </c>
      <c r="JG132">
        <v>0.159912</v>
      </c>
      <c r="JH132">
        <v>4.99878</v>
      </c>
      <c r="JI132">
        <v>1.39893</v>
      </c>
      <c r="JJ132">
        <v>2.2680699999999998</v>
      </c>
      <c r="JK132">
        <v>1.5490699999999999</v>
      </c>
      <c r="JL132">
        <v>2.2619600000000002</v>
      </c>
      <c r="JM132">
        <v>30.393899999999999</v>
      </c>
      <c r="JN132">
        <v>24.253900000000002</v>
      </c>
      <c r="JO132">
        <v>2</v>
      </c>
      <c r="JP132">
        <v>482.81400000000002</v>
      </c>
      <c r="JQ132">
        <v>516.40499999999997</v>
      </c>
      <c r="JR132">
        <v>21.999199999999998</v>
      </c>
      <c r="JS132">
        <v>27.1675</v>
      </c>
      <c r="JT132">
        <v>30.0002</v>
      </c>
      <c r="JU132">
        <v>27.468900000000001</v>
      </c>
      <c r="JV132">
        <v>27.477900000000002</v>
      </c>
      <c r="JW132">
        <v>-1</v>
      </c>
      <c r="JX132">
        <v>27.783100000000001</v>
      </c>
      <c r="JY132">
        <v>62.260899999999999</v>
      </c>
      <c r="JZ132">
        <v>22</v>
      </c>
      <c r="KA132">
        <v>400</v>
      </c>
      <c r="KB132">
        <v>15.3406</v>
      </c>
      <c r="KC132">
        <v>102.146</v>
      </c>
      <c r="KD132">
        <v>103.056</v>
      </c>
    </row>
    <row r="133" spans="1:290" x14ac:dyDescent="0.35">
      <c r="A133">
        <v>115</v>
      </c>
      <c r="B133">
        <v>1559788165</v>
      </c>
      <c r="C133">
        <v>37202</v>
      </c>
      <c r="D133" t="s">
        <v>889</v>
      </c>
      <c r="E133" t="s">
        <v>890</v>
      </c>
      <c r="F133">
        <v>15</v>
      </c>
      <c r="G133">
        <v>1559788156.5</v>
      </c>
      <c r="H133">
        <f t="shared" si="50"/>
        <v>1.7428601872681751E-3</v>
      </c>
      <c r="I133">
        <f t="shared" si="51"/>
        <v>1.742860187268175</v>
      </c>
      <c r="J133">
        <f t="shared" si="52"/>
        <v>9.2897218602527705</v>
      </c>
      <c r="K133">
        <f t="shared" si="53"/>
        <v>399.59156250000001</v>
      </c>
      <c r="L133">
        <f t="shared" si="54"/>
        <v>292.19916684903245</v>
      </c>
      <c r="M133">
        <f t="shared" si="55"/>
        <v>29.434951349723594</v>
      </c>
      <c r="N133">
        <f t="shared" si="56"/>
        <v>40.253222925938275</v>
      </c>
      <c r="O133">
        <f t="shared" si="57"/>
        <v>0.15097824825074746</v>
      </c>
      <c r="P133">
        <f t="shared" si="58"/>
        <v>2.9408336350575963</v>
      </c>
      <c r="Q133">
        <f t="shared" si="59"/>
        <v>0.14680062368520394</v>
      </c>
      <c r="R133">
        <f t="shared" si="60"/>
        <v>9.2116104313904143E-2</v>
      </c>
      <c r="S133">
        <f t="shared" si="61"/>
        <v>77.172242891149821</v>
      </c>
      <c r="T133">
        <f t="shared" si="62"/>
        <v>23.614900688370266</v>
      </c>
      <c r="U133">
        <f t="shared" si="63"/>
        <v>23.614900688370266</v>
      </c>
      <c r="V133">
        <f t="shared" si="64"/>
        <v>2.9263887255135201</v>
      </c>
      <c r="W133">
        <f t="shared" si="65"/>
        <v>60.088585288463278</v>
      </c>
      <c r="X133">
        <f t="shared" si="66"/>
        <v>1.7582308638740944</v>
      </c>
      <c r="Y133">
        <f t="shared" si="67"/>
        <v>2.9260646684116001</v>
      </c>
      <c r="Z133">
        <f t="shared" si="68"/>
        <v>1.1681578616394257</v>
      </c>
      <c r="AA133">
        <f t="shared" si="69"/>
        <v>-76.860134258526514</v>
      </c>
      <c r="AB133">
        <f t="shared" si="70"/>
        <v>-0.29143782314521782</v>
      </c>
      <c r="AC133">
        <f t="shared" si="71"/>
        <v>-2.0671001632044696E-2</v>
      </c>
      <c r="AD133">
        <f t="shared" si="72"/>
        <v>-1.9215394952976084E-7</v>
      </c>
      <c r="AE133">
        <f t="shared" si="73"/>
        <v>9.3599239512524299</v>
      </c>
      <c r="AF133">
        <f t="shared" si="74"/>
        <v>1.745289600325246</v>
      </c>
      <c r="AG133">
        <f t="shared" si="75"/>
        <v>9.2897218602527705</v>
      </c>
      <c r="AH133">
        <v>418.09246191687203</v>
      </c>
      <c r="AI133">
        <v>406.76909696969699</v>
      </c>
      <c r="AJ133">
        <v>1.3952777506176599E-3</v>
      </c>
      <c r="AK133">
        <v>67.040462788554805</v>
      </c>
      <c r="AL133">
        <f t="shared" si="76"/>
        <v>1.742860187268175</v>
      </c>
      <c r="AM133">
        <v>15.3975511959506</v>
      </c>
      <c r="AN133">
        <v>17.4513654545454</v>
      </c>
      <c r="AO133">
        <v>-2.4607186106103499E-6</v>
      </c>
      <c r="AP133">
        <v>77.852425489248304</v>
      </c>
      <c r="AQ133">
        <v>10</v>
      </c>
      <c r="AR133">
        <v>2</v>
      </c>
      <c r="AS133">
        <f t="shared" si="77"/>
        <v>1</v>
      </c>
      <c r="AT133">
        <f t="shared" si="78"/>
        <v>0</v>
      </c>
      <c r="AU133">
        <f t="shared" si="79"/>
        <v>53825.537423016998</v>
      </c>
      <c r="AV133" t="s">
        <v>475</v>
      </c>
      <c r="AW133">
        <v>10180.799999999999</v>
      </c>
      <c r="AX133">
        <v>1165.95461538462</v>
      </c>
      <c r="AY133">
        <v>5702.59</v>
      </c>
      <c r="AZ133">
        <f t="shared" si="80"/>
        <v>0.79553946270297882</v>
      </c>
      <c r="BA133">
        <v>-1.5131041934509299</v>
      </c>
      <c r="BB133" t="s">
        <v>891</v>
      </c>
      <c r="BC133">
        <v>10171.299999999999</v>
      </c>
      <c r="BD133">
        <v>2042.63538461538</v>
      </c>
      <c r="BE133">
        <v>2961.38</v>
      </c>
      <c r="BF133">
        <f t="shared" si="81"/>
        <v>0.31024205450993125</v>
      </c>
      <c r="BG133">
        <v>0.5</v>
      </c>
      <c r="BH133">
        <f t="shared" si="82"/>
        <v>336.5807667580749</v>
      </c>
      <c r="BI133">
        <f t="shared" si="83"/>
        <v>9.2897218602527705</v>
      </c>
      <c r="BJ133">
        <f t="shared" si="84"/>
        <v>52.210754293776567</v>
      </c>
      <c r="BK133">
        <f t="shared" si="85"/>
        <v>3.2095791324489073E-2</v>
      </c>
      <c r="BL133">
        <f t="shared" si="86"/>
        <v>0.92565290506453068</v>
      </c>
      <c r="BM133">
        <f t="shared" si="87"/>
        <v>980.40387726554877</v>
      </c>
      <c r="BN133" t="s">
        <v>430</v>
      </c>
      <c r="BO133">
        <v>0</v>
      </c>
      <c r="BP133">
        <f t="shared" si="88"/>
        <v>980.40387726554877</v>
      </c>
      <c r="BQ133">
        <f t="shared" si="89"/>
        <v>0.6689368209194535</v>
      </c>
      <c r="BR133">
        <f t="shared" si="90"/>
        <v>0.46378379064782765</v>
      </c>
      <c r="BS133">
        <f t="shared" si="91"/>
        <v>0.58049596706973128</v>
      </c>
      <c r="BT133">
        <f t="shared" si="92"/>
        <v>0.51171417272872943</v>
      </c>
      <c r="BU133">
        <f t="shared" si="93"/>
        <v>0.60423855293638562</v>
      </c>
      <c r="BV133">
        <f t="shared" si="94"/>
        <v>0.22260234498466847</v>
      </c>
      <c r="BW133">
        <f t="shared" si="95"/>
        <v>0.77739765501533153</v>
      </c>
      <c r="DF133">
        <f t="shared" si="96"/>
        <v>399.99281250000001</v>
      </c>
      <c r="DG133">
        <f t="shared" si="97"/>
        <v>336.5807667580749</v>
      </c>
      <c r="DH133">
        <f t="shared" si="98"/>
        <v>0.84146703700600844</v>
      </c>
      <c r="DI133">
        <f t="shared" si="99"/>
        <v>0.19293407401201695</v>
      </c>
      <c r="DJ133">
        <v>1559788156.5</v>
      </c>
      <c r="DK133">
        <v>399.59156250000001</v>
      </c>
      <c r="DL133">
        <v>411.65368749999999</v>
      </c>
      <c r="DM133">
        <v>17.4538625</v>
      </c>
      <c r="DN133">
        <v>15.39720625</v>
      </c>
      <c r="DO133">
        <v>398.3755625</v>
      </c>
      <c r="DP133">
        <v>17.384862500000001</v>
      </c>
      <c r="DQ133">
        <v>500.27637499999997</v>
      </c>
      <c r="DR133">
        <v>100.6359375</v>
      </c>
      <c r="DS133">
        <v>9.9980631249999993E-2</v>
      </c>
      <c r="DT133">
        <v>23.613062500000002</v>
      </c>
      <c r="DU133">
        <v>22.555956250000001</v>
      </c>
      <c r="DV133">
        <v>999.9</v>
      </c>
      <c r="DW133">
        <v>0</v>
      </c>
      <c r="DX133">
        <v>0</v>
      </c>
      <c r="DY133">
        <v>10000.866249999999</v>
      </c>
      <c r="DZ133">
        <v>0</v>
      </c>
      <c r="EA133">
        <v>0.22991125000000001</v>
      </c>
      <c r="EB133">
        <v>-12.039987500000001</v>
      </c>
      <c r="EC133">
        <v>406.71162500000003</v>
      </c>
      <c r="ED133">
        <v>418.09112499999998</v>
      </c>
      <c r="EE133">
        <v>2.05498</v>
      </c>
      <c r="EF133">
        <v>411.65368749999999</v>
      </c>
      <c r="EG133">
        <v>15.39720625</v>
      </c>
      <c r="EH133">
        <v>1.756316875</v>
      </c>
      <c r="EI133">
        <v>1.5495118750000001</v>
      </c>
      <c r="EJ133">
        <v>15.403331250000001</v>
      </c>
      <c r="EK133">
        <v>13.4656875</v>
      </c>
      <c r="EL133">
        <v>399.99281250000001</v>
      </c>
      <c r="EM133">
        <v>0.95003400000000005</v>
      </c>
      <c r="EN133">
        <v>4.9965906249999997E-2</v>
      </c>
      <c r="EO133">
        <v>0</v>
      </c>
      <c r="EP133">
        <v>2042.6212499999999</v>
      </c>
      <c r="EQ133">
        <v>8.4936600000000002</v>
      </c>
      <c r="ER133">
        <v>4605.5675000000001</v>
      </c>
      <c r="ES133">
        <v>3645.645</v>
      </c>
      <c r="ET133">
        <v>39.125</v>
      </c>
      <c r="EU133">
        <v>42.113187500000002</v>
      </c>
      <c r="EV133">
        <v>40.811999999999998</v>
      </c>
      <c r="EW133">
        <v>42.058124999999997</v>
      </c>
      <c r="EX133">
        <v>41.683124999999997</v>
      </c>
      <c r="EY133">
        <v>371.93624999999997</v>
      </c>
      <c r="EZ133">
        <v>19.559999999999999</v>
      </c>
      <c r="FA133">
        <v>0</v>
      </c>
      <c r="FB133">
        <v>298.700000047684</v>
      </c>
      <c r="FC133">
        <v>0</v>
      </c>
      <c r="FD133">
        <v>2042.63538461538</v>
      </c>
      <c r="FE133">
        <v>0.93196581563323899</v>
      </c>
      <c r="FF133">
        <v>1.4372648673100701</v>
      </c>
      <c r="FG133">
        <v>4605.6369230769196</v>
      </c>
      <c r="FH133">
        <v>15</v>
      </c>
      <c r="FI133">
        <v>1559788193</v>
      </c>
      <c r="FJ133" t="s">
        <v>892</v>
      </c>
      <c r="FK133">
        <v>1559788193</v>
      </c>
      <c r="FL133">
        <v>1559788190</v>
      </c>
      <c r="FM133">
        <v>116</v>
      </c>
      <c r="FN133">
        <v>-2.3E-2</v>
      </c>
      <c r="FO133">
        <v>2E-3</v>
      </c>
      <c r="FP133">
        <v>1.216</v>
      </c>
      <c r="FQ133">
        <v>6.9000000000000006E-2</v>
      </c>
      <c r="FR133">
        <v>412</v>
      </c>
      <c r="FS133">
        <v>15</v>
      </c>
      <c r="FT133">
        <v>0.23</v>
      </c>
      <c r="FU133">
        <v>0.03</v>
      </c>
      <c r="FV133">
        <v>-12.045261904761899</v>
      </c>
      <c r="FW133">
        <v>0.14901038961037799</v>
      </c>
      <c r="FX133">
        <v>2.6672805415869499E-2</v>
      </c>
      <c r="FY133">
        <v>1</v>
      </c>
      <c r="FZ133">
        <v>399.604989582781</v>
      </c>
      <c r="GA133">
        <v>0.120706020738732</v>
      </c>
      <c r="GB133">
        <v>1.9121351399035501E-2</v>
      </c>
      <c r="GC133">
        <v>1</v>
      </c>
      <c r="GD133">
        <v>2.0552490476190499</v>
      </c>
      <c r="GE133">
        <v>-4.7719480519481904E-3</v>
      </c>
      <c r="GF133">
        <v>7.5040880770738398E-4</v>
      </c>
      <c r="GG133">
        <v>1</v>
      </c>
      <c r="GH133">
        <v>3</v>
      </c>
      <c r="GI133">
        <v>3</v>
      </c>
      <c r="GJ133" t="s">
        <v>432</v>
      </c>
      <c r="GK133">
        <v>2.96698</v>
      </c>
      <c r="GL133">
        <v>2.8429199999999999</v>
      </c>
      <c r="GM133">
        <v>9.8130200000000001E-2</v>
      </c>
      <c r="GN133">
        <v>0.100066</v>
      </c>
      <c r="GO133">
        <v>9.1128600000000004E-2</v>
      </c>
      <c r="GP133">
        <v>8.2833100000000007E-2</v>
      </c>
      <c r="GQ133">
        <v>31331.200000000001</v>
      </c>
      <c r="GR133">
        <v>26992.1</v>
      </c>
      <c r="GS133">
        <v>31942.9</v>
      </c>
      <c r="GT133">
        <v>28502.6</v>
      </c>
      <c r="GU133">
        <v>43909</v>
      </c>
      <c r="GV133">
        <v>39953.300000000003</v>
      </c>
      <c r="GW133">
        <v>49734.8</v>
      </c>
      <c r="GX133">
        <v>44873.5</v>
      </c>
      <c r="GY133">
        <v>1.9863</v>
      </c>
      <c r="GZ133">
        <v>1.98892</v>
      </c>
      <c r="HA133">
        <v>4.9740100000000002E-2</v>
      </c>
      <c r="HB133">
        <v>0</v>
      </c>
      <c r="HC133">
        <v>21.7394</v>
      </c>
      <c r="HD133">
        <v>999.9</v>
      </c>
      <c r="HE133">
        <v>55.268000000000001</v>
      </c>
      <c r="HF133">
        <v>26.152999999999999</v>
      </c>
      <c r="HG133">
        <v>18.699200000000001</v>
      </c>
      <c r="HH133">
        <v>62.743200000000002</v>
      </c>
      <c r="HI133">
        <v>31.967099999999999</v>
      </c>
      <c r="HJ133">
        <v>1</v>
      </c>
      <c r="HK133">
        <v>6.9893300000000002E-3</v>
      </c>
      <c r="HL133">
        <v>0.79293800000000003</v>
      </c>
      <c r="HM133">
        <v>20.292999999999999</v>
      </c>
      <c r="HN133">
        <v>5.2363099999999996</v>
      </c>
      <c r="HO133">
        <v>12.0579</v>
      </c>
      <c r="HP133">
        <v>4.9837999999999996</v>
      </c>
      <c r="HQ133">
        <v>3.28695</v>
      </c>
      <c r="HR133">
        <v>9999</v>
      </c>
      <c r="HS133">
        <v>9999</v>
      </c>
      <c r="HT133">
        <v>999.9</v>
      </c>
      <c r="HU133">
        <v>9999</v>
      </c>
      <c r="HV133">
        <v>1.87317</v>
      </c>
      <c r="HW133">
        <v>1.87927</v>
      </c>
      <c r="HX133">
        <v>1.87154</v>
      </c>
      <c r="HY133">
        <v>1.8711</v>
      </c>
      <c r="HZ133">
        <v>1.8711899999999999</v>
      </c>
      <c r="IA133">
        <v>1.8723000000000001</v>
      </c>
      <c r="IB133">
        <v>1.8742399999999999</v>
      </c>
      <c r="IC133">
        <v>1.8754500000000001</v>
      </c>
      <c r="ID133">
        <v>5</v>
      </c>
      <c r="IE133">
        <v>0</v>
      </c>
      <c r="IF133">
        <v>0</v>
      </c>
      <c r="IG133">
        <v>0</v>
      </c>
      <c r="IH133" t="s">
        <v>433</v>
      </c>
      <c r="II133" t="s">
        <v>434</v>
      </c>
      <c r="IJ133" t="s">
        <v>435</v>
      </c>
      <c r="IK133" t="s">
        <v>435</v>
      </c>
      <c r="IL133" t="s">
        <v>435</v>
      </c>
      <c r="IM133" t="s">
        <v>435</v>
      </c>
      <c r="IN133">
        <v>0</v>
      </c>
      <c r="IO133">
        <v>100</v>
      </c>
      <c r="IP133">
        <v>100</v>
      </c>
      <c r="IQ133">
        <v>1.216</v>
      </c>
      <c r="IR133">
        <v>6.9000000000000006E-2</v>
      </c>
      <c r="IS133">
        <v>1.23810000000003</v>
      </c>
      <c r="IT133">
        <v>0</v>
      </c>
      <c r="IU133">
        <v>0</v>
      </c>
      <c r="IV133">
        <v>0</v>
      </c>
      <c r="IW133">
        <v>6.7318181818182096E-2</v>
      </c>
      <c r="IX133">
        <v>0</v>
      </c>
      <c r="IY133">
        <v>0</v>
      </c>
      <c r="IZ133">
        <v>0</v>
      </c>
      <c r="JA133">
        <v>-1</v>
      </c>
      <c r="JB133">
        <v>-1</v>
      </c>
      <c r="JC133">
        <v>-1</v>
      </c>
      <c r="JD133">
        <v>-1</v>
      </c>
      <c r="JE133">
        <v>4.5999999999999996</v>
      </c>
      <c r="JF133">
        <v>4.5999999999999996</v>
      </c>
      <c r="JG133">
        <v>0.159912</v>
      </c>
      <c r="JH133">
        <v>4.99878</v>
      </c>
      <c r="JI133">
        <v>1.39893</v>
      </c>
      <c r="JJ133">
        <v>2.2680699999999998</v>
      </c>
      <c r="JK133">
        <v>1.5490699999999999</v>
      </c>
      <c r="JL133">
        <v>2.1777299999999999</v>
      </c>
      <c r="JM133">
        <v>30.436900000000001</v>
      </c>
      <c r="JN133">
        <v>24.245100000000001</v>
      </c>
      <c r="JO133">
        <v>2</v>
      </c>
      <c r="JP133">
        <v>483.02300000000002</v>
      </c>
      <c r="JQ133">
        <v>516.60299999999995</v>
      </c>
      <c r="JR133">
        <v>21.999500000000001</v>
      </c>
      <c r="JS133">
        <v>27.164100000000001</v>
      </c>
      <c r="JT133">
        <v>30.0001</v>
      </c>
      <c r="JU133">
        <v>27.475999999999999</v>
      </c>
      <c r="JV133">
        <v>27.487200000000001</v>
      </c>
      <c r="JW133">
        <v>-1</v>
      </c>
      <c r="JX133">
        <v>27.581099999999999</v>
      </c>
      <c r="JY133">
        <v>62.321399999999997</v>
      </c>
      <c r="JZ133">
        <v>22</v>
      </c>
      <c r="KA133">
        <v>400</v>
      </c>
      <c r="KB133">
        <v>15.386699999999999</v>
      </c>
      <c r="KC133">
        <v>102.146</v>
      </c>
      <c r="KD133">
        <v>103.05200000000001</v>
      </c>
    </row>
    <row r="134" spans="1:290" x14ac:dyDescent="0.35">
      <c r="A134">
        <v>116</v>
      </c>
      <c r="B134">
        <v>1559788465</v>
      </c>
      <c r="C134">
        <v>37502</v>
      </c>
      <c r="D134" t="s">
        <v>893</v>
      </c>
      <c r="E134" t="s">
        <v>894</v>
      </c>
      <c r="F134">
        <v>15</v>
      </c>
      <c r="G134">
        <v>1559788457</v>
      </c>
      <c r="H134">
        <f t="shared" si="50"/>
        <v>1.7220971037332992E-3</v>
      </c>
      <c r="I134">
        <f t="shared" si="51"/>
        <v>1.7220971037332993</v>
      </c>
      <c r="J134">
        <f t="shared" si="52"/>
        <v>9.3584160834078478</v>
      </c>
      <c r="K134">
        <f t="shared" si="53"/>
        <v>400.42806666666701</v>
      </c>
      <c r="L134">
        <f t="shared" si="54"/>
        <v>291.10698113532089</v>
      </c>
      <c r="M134">
        <f t="shared" si="55"/>
        <v>29.324713456910679</v>
      </c>
      <c r="N134">
        <f t="shared" si="56"/>
        <v>40.337192427708459</v>
      </c>
      <c r="O134">
        <f t="shared" si="57"/>
        <v>0.14919166607276285</v>
      </c>
      <c r="P134">
        <f t="shared" si="58"/>
        <v>2.9407850876987705</v>
      </c>
      <c r="Q134">
        <f t="shared" si="59"/>
        <v>0.14511082308511261</v>
      </c>
      <c r="R134">
        <f t="shared" si="60"/>
        <v>9.1051614485008633E-2</v>
      </c>
      <c r="S134">
        <f t="shared" si="61"/>
        <v>77.172580670087953</v>
      </c>
      <c r="T134">
        <f t="shared" si="62"/>
        <v>23.615273118043067</v>
      </c>
      <c r="U134">
        <f t="shared" si="63"/>
        <v>23.615273118043067</v>
      </c>
      <c r="V134">
        <f t="shared" si="64"/>
        <v>2.9264543855463963</v>
      </c>
      <c r="W134">
        <f t="shared" si="65"/>
        <v>60.125696510726776</v>
      </c>
      <c r="X134">
        <f t="shared" si="66"/>
        <v>1.7587844908698815</v>
      </c>
      <c r="Y134">
        <f t="shared" si="67"/>
        <v>2.9251794040441661</v>
      </c>
      <c r="Z134">
        <f t="shared" si="68"/>
        <v>1.1676698946765147</v>
      </c>
      <c r="AA134">
        <f t="shared" si="69"/>
        <v>-75.944482274638489</v>
      </c>
      <c r="AB134">
        <f t="shared" si="70"/>
        <v>-1.1467646146257282</v>
      </c>
      <c r="AC134">
        <f t="shared" si="71"/>
        <v>-8.1336755994503365E-2</v>
      </c>
      <c r="AD134">
        <f t="shared" si="72"/>
        <v>-2.9751707630865099E-6</v>
      </c>
      <c r="AE134">
        <f t="shared" si="73"/>
        <v>9.307207731161661</v>
      </c>
      <c r="AF134">
        <f t="shared" si="74"/>
        <v>1.7248618644238038</v>
      </c>
      <c r="AG134">
        <f t="shared" si="75"/>
        <v>9.3584160834078478</v>
      </c>
      <c r="AH134">
        <v>418.89036260431902</v>
      </c>
      <c r="AI134">
        <v>407.48667878787899</v>
      </c>
      <c r="AJ134">
        <v>6.5584117493624203E-4</v>
      </c>
      <c r="AK134">
        <v>67.040429938341006</v>
      </c>
      <c r="AL134">
        <f t="shared" si="76"/>
        <v>1.7220971037332993</v>
      </c>
      <c r="AM134">
        <v>15.4272339429137</v>
      </c>
      <c r="AN134">
        <v>17.456638787878799</v>
      </c>
      <c r="AO134">
        <v>-3.7359175199378698E-6</v>
      </c>
      <c r="AP134">
        <v>77.849745838354707</v>
      </c>
      <c r="AQ134">
        <v>10</v>
      </c>
      <c r="AR134">
        <v>2</v>
      </c>
      <c r="AS134">
        <f t="shared" si="77"/>
        <v>1</v>
      </c>
      <c r="AT134">
        <f t="shared" si="78"/>
        <v>0</v>
      </c>
      <c r="AU134">
        <f t="shared" si="79"/>
        <v>53825.006927929586</v>
      </c>
      <c r="AV134" t="s">
        <v>475</v>
      </c>
      <c r="AW134">
        <v>10180.799999999999</v>
      </c>
      <c r="AX134">
        <v>1165.95461538462</v>
      </c>
      <c r="AY134">
        <v>5702.59</v>
      </c>
      <c r="AZ134">
        <f t="shared" si="80"/>
        <v>0.79553946270297882</v>
      </c>
      <c r="BA134">
        <v>-1.5131041934509299</v>
      </c>
      <c r="BB134" t="s">
        <v>895</v>
      </c>
      <c r="BC134">
        <v>10173.299999999999</v>
      </c>
      <c r="BD134">
        <v>2047.3692307692299</v>
      </c>
      <c r="BE134">
        <v>2957.2</v>
      </c>
      <c r="BF134">
        <f t="shared" si="81"/>
        <v>0.30766629556024949</v>
      </c>
      <c r="BG134">
        <v>0.5</v>
      </c>
      <c r="BH134">
        <f t="shared" si="82"/>
        <v>336.58226733504398</v>
      </c>
      <c r="BI134">
        <f t="shared" si="83"/>
        <v>9.3584160834078478</v>
      </c>
      <c r="BJ134">
        <f t="shared" si="84"/>
        <v>51.777509671121273</v>
      </c>
      <c r="BK134">
        <f t="shared" si="85"/>
        <v>3.2299741643955784E-2</v>
      </c>
      <c r="BL134">
        <f t="shared" si="86"/>
        <v>0.92837481401325594</v>
      </c>
      <c r="BM134">
        <f t="shared" si="87"/>
        <v>979.94530445455246</v>
      </c>
      <c r="BN134" t="s">
        <v>430</v>
      </c>
      <c r="BO134">
        <v>0</v>
      </c>
      <c r="BP134">
        <f t="shared" si="88"/>
        <v>979.94530445455246</v>
      </c>
      <c r="BQ134">
        <f t="shared" si="89"/>
        <v>0.66862393329685088</v>
      </c>
      <c r="BR134">
        <f t="shared" si="90"/>
        <v>0.46014849340377123</v>
      </c>
      <c r="BS134">
        <f t="shared" si="91"/>
        <v>0.58132469770371287</v>
      </c>
      <c r="BT134">
        <f t="shared" si="92"/>
        <v>0.50793195451896767</v>
      </c>
      <c r="BU134">
        <f t="shared" si="93"/>
        <v>0.6051599406269581</v>
      </c>
      <c r="BV134">
        <f t="shared" si="94"/>
        <v>0.22024378831435507</v>
      </c>
      <c r="BW134">
        <f t="shared" si="95"/>
        <v>0.77975621168564491</v>
      </c>
      <c r="DF134">
        <f t="shared" si="96"/>
        <v>399.99459999999999</v>
      </c>
      <c r="DG134">
        <f t="shared" si="97"/>
        <v>336.58226733504398</v>
      </c>
      <c r="DH134">
        <f t="shared" si="98"/>
        <v>0.84146702814248986</v>
      </c>
      <c r="DI134">
        <f t="shared" si="99"/>
        <v>0.19293405628497973</v>
      </c>
      <c r="DJ134">
        <v>1559788457</v>
      </c>
      <c r="DK134">
        <v>400.42806666666701</v>
      </c>
      <c r="DL134">
        <v>412.419266666667</v>
      </c>
      <c r="DM134">
        <v>17.459486666666699</v>
      </c>
      <c r="DN134">
        <v>15.4268533333333</v>
      </c>
      <c r="DO134">
        <v>399.14806666666698</v>
      </c>
      <c r="DP134">
        <v>17.389486666666699</v>
      </c>
      <c r="DQ134">
        <v>500.26139999999998</v>
      </c>
      <c r="DR134">
        <v>100.6352</v>
      </c>
      <c r="DS134">
        <v>9.9977640000000007E-2</v>
      </c>
      <c r="DT134">
        <v>23.608039999999999</v>
      </c>
      <c r="DU134">
        <v>22.5237533333333</v>
      </c>
      <c r="DV134">
        <v>999.9</v>
      </c>
      <c r="DW134">
        <v>0</v>
      </c>
      <c r="DX134">
        <v>0</v>
      </c>
      <c r="DY134">
        <v>10000.663333333299</v>
      </c>
      <c r="DZ134">
        <v>0</v>
      </c>
      <c r="EA134">
        <v>0.234014266666667</v>
      </c>
      <c r="EB134">
        <v>-12.055673333333299</v>
      </c>
      <c r="EC134">
        <v>407.4776</v>
      </c>
      <c r="ED134">
        <v>418.88126666666699</v>
      </c>
      <c r="EE134">
        <v>2.0317340000000002</v>
      </c>
      <c r="EF134">
        <v>412.419266666667</v>
      </c>
      <c r="EG134">
        <v>15.4268533333333</v>
      </c>
      <c r="EH134">
        <v>1.756948</v>
      </c>
      <c r="EI134">
        <v>1.5524853333333299</v>
      </c>
      <c r="EJ134">
        <v>15.408939999999999</v>
      </c>
      <c r="EK134">
        <v>13.495086666666699</v>
      </c>
      <c r="EL134">
        <v>399.99459999999999</v>
      </c>
      <c r="EM134">
        <v>0.95003346666666699</v>
      </c>
      <c r="EN134">
        <v>4.9966459999999997E-2</v>
      </c>
      <c r="EO134">
        <v>0</v>
      </c>
      <c r="EP134">
        <v>2047.34666666667</v>
      </c>
      <c r="EQ134">
        <v>8.4936600000000002</v>
      </c>
      <c r="ER134">
        <v>4616.7653333333301</v>
      </c>
      <c r="ES134">
        <v>3645.6613333333298</v>
      </c>
      <c r="ET134">
        <v>39.186999999999998</v>
      </c>
      <c r="EU134">
        <v>42.125</v>
      </c>
      <c r="EV134">
        <v>40.8414</v>
      </c>
      <c r="EW134">
        <v>42.078800000000001</v>
      </c>
      <c r="EX134">
        <v>41.686999999999998</v>
      </c>
      <c r="EY134">
        <v>371.93866666666702</v>
      </c>
      <c r="EZ134">
        <v>19.559999999999999</v>
      </c>
      <c r="FA134">
        <v>0</v>
      </c>
      <c r="FB134">
        <v>298.60000014305098</v>
      </c>
      <c r="FC134">
        <v>0</v>
      </c>
      <c r="FD134">
        <v>2047.3692307692299</v>
      </c>
      <c r="FE134">
        <v>-0.97504271693816702</v>
      </c>
      <c r="FF134">
        <v>-10.618461532952701</v>
      </c>
      <c r="FG134">
        <v>4616.7134615384603</v>
      </c>
      <c r="FH134">
        <v>15</v>
      </c>
      <c r="FI134">
        <v>1559788487</v>
      </c>
      <c r="FJ134" t="s">
        <v>896</v>
      </c>
      <c r="FK134">
        <v>1559788486</v>
      </c>
      <c r="FL134">
        <v>1559788487</v>
      </c>
      <c r="FM134">
        <v>117</v>
      </c>
      <c r="FN134">
        <v>6.4000000000000001E-2</v>
      </c>
      <c r="FO134">
        <v>1E-3</v>
      </c>
      <c r="FP134">
        <v>1.28</v>
      </c>
      <c r="FQ134">
        <v>7.0000000000000007E-2</v>
      </c>
      <c r="FR134">
        <v>412</v>
      </c>
      <c r="FS134">
        <v>15</v>
      </c>
      <c r="FT134">
        <v>0.14000000000000001</v>
      </c>
      <c r="FU134">
        <v>0.03</v>
      </c>
      <c r="FV134">
        <v>-12.0435761904762</v>
      </c>
      <c r="FW134">
        <v>-0.17719480519481901</v>
      </c>
      <c r="FX134">
        <v>2.27365429537459E-2</v>
      </c>
      <c r="FY134">
        <v>1</v>
      </c>
      <c r="FZ134">
        <v>400.36498958321499</v>
      </c>
      <c r="GA134">
        <v>-8.9470937947580306E-2</v>
      </c>
      <c r="GB134">
        <v>1.0833990338772E-2</v>
      </c>
      <c r="GC134">
        <v>1</v>
      </c>
      <c r="GD134">
        <v>2.0335019047618998</v>
      </c>
      <c r="GE134">
        <v>-2.35675324675324E-2</v>
      </c>
      <c r="GF134">
        <v>2.5710913359109399E-3</v>
      </c>
      <c r="GG134">
        <v>1</v>
      </c>
      <c r="GH134">
        <v>3</v>
      </c>
      <c r="GI134">
        <v>3</v>
      </c>
      <c r="GJ134" t="s">
        <v>432</v>
      </c>
      <c r="GK134">
        <v>2.9672399999999999</v>
      </c>
      <c r="GL134">
        <v>2.8428599999999999</v>
      </c>
      <c r="GM134">
        <v>9.8279199999999997E-2</v>
      </c>
      <c r="GN134">
        <v>0.100202</v>
      </c>
      <c r="GO134">
        <v>9.11357E-2</v>
      </c>
      <c r="GP134">
        <v>8.2951200000000003E-2</v>
      </c>
      <c r="GQ134">
        <v>31324.6</v>
      </c>
      <c r="GR134">
        <v>26986.1</v>
      </c>
      <c r="GS134">
        <v>31941.3</v>
      </c>
      <c r="GT134">
        <v>28500.5</v>
      </c>
      <c r="GU134">
        <v>43906.9</v>
      </c>
      <c r="GV134">
        <v>39945</v>
      </c>
      <c r="GW134">
        <v>49732.9</v>
      </c>
      <c r="GX134">
        <v>44870</v>
      </c>
      <c r="GY134">
        <v>1.9866200000000001</v>
      </c>
      <c r="GZ134">
        <v>1.9888300000000001</v>
      </c>
      <c r="HA134">
        <v>5.0790599999999998E-2</v>
      </c>
      <c r="HB134">
        <v>0</v>
      </c>
      <c r="HC134">
        <v>21.704499999999999</v>
      </c>
      <c r="HD134">
        <v>999.9</v>
      </c>
      <c r="HE134">
        <v>55.341000000000001</v>
      </c>
      <c r="HF134">
        <v>26.163</v>
      </c>
      <c r="HG134">
        <v>18.7348</v>
      </c>
      <c r="HH134">
        <v>62.863300000000002</v>
      </c>
      <c r="HI134">
        <v>31.4864</v>
      </c>
      <c r="HJ134">
        <v>1</v>
      </c>
      <c r="HK134">
        <v>7.06809E-3</v>
      </c>
      <c r="HL134">
        <v>0.77601900000000001</v>
      </c>
      <c r="HM134">
        <v>20.293099999999999</v>
      </c>
      <c r="HN134">
        <v>5.2348100000000004</v>
      </c>
      <c r="HO134">
        <v>12.0579</v>
      </c>
      <c r="HP134">
        <v>4.9836499999999999</v>
      </c>
      <c r="HQ134">
        <v>3.2869999999999999</v>
      </c>
      <c r="HR134">
        <v>9999</v>
      </c>
      <c r="HS134">
        <v>9999</v>
      </c>
      <c r="HT134">
        <v>999.9</v>
      </c>
      <c r="HU134">
        <v>9999</v>
      </c>
      <c r="HV134">
        <v>1.87317</v>
      </c>
      <c r="HW134">
        <v>1.8792599999999999</v>
      </c>
      <c r="HX134">
        <v>1.87154</v>
      </c>
      <c r="HY134">
        <v>1.87103</v>
      </c>
      <c r="HZ134">
        <v>1.8710500000000001</v>
      </c>
      <c r="IA134">
        <v>1.87225</v>
      </c>
      <c r="IB134">
        <v>1.8742099999999999</v>
      </c>
      <c r="IC134">
        <v>1.87534</v>
      </c>
      <c r="ID134">
        <v>5</v>
      </c>
      <c r="IE134">
        <v>0</v>
      </c>
      <c r="IF134">
        <v>0</v>
      </c>
      <c r="IG134">
        <v>0</v>
      </c>
      <c r="IH134" t="s">
        <v>433</v>
      </c>
      <c r="II134" t="s">
        <v>434</v>
      </c>
      <c r="IJ134" t="s">
        <v>435</v>
      </c>
      <c r="IK134" t="s">
        <v>435</v>
      </c>
      <c r="IL134" t="s">
        <v>435</v>
      </c>
      <c r="IM134" t="s">
        <v>435</v>
      </c>
      <c r="IN134">
        <v>0</v>
      </c>
      <c r="IO134">
        <v>100</v>
      </c>
      <c r="IP134">
        <v>100</v>
      </c>
      <c r="IQ134">
        <v>1.28</v>
      </c>
      <c r="IR134">
        <v>7.0000000000000007E-2</v>
      </c>
      <c r="IS134">
        <v>1.2156000000001099</v>
      </c>
      <c r="IT134">
        <v>0</v>
      </c>
      <c r="IU134">
        <v>0</v>
      </c>
      <c r="IV134">
        <v>0</v>
      </c>
      <c r="IW134">
        <v>6.9081818181817994E-2</v>
      </c>
      <c r="IX134">
        <v>0</v>
      </c>
      <c r="IY134">
        <v>0</v>
      </c>
      <c r="IZ134">
        <v>0</v>
      </c>
      <c r="JA134">
        <v>-1</v>
      </c>
      <c r="JB134">
        <v>-1</v>
      </c>
      <c r="JC134">
        <v>-1</v>
      </c>
      <c r="JD134">
        <v>-1</v>
      </c>
      <c r="JE134">
        <v>4.5</v>
      </c>
      <c r="JF134">
        <v>4.5999999999999996</v>
      </c>
      <c r="JG134">
        <v>0.159912</v>
      </c>
      <c r="JH134">
        <v>4.99878</v>
      </c>
      <c r="JI134">
        <v>1.39893</v>
      </c>
      <c r="JJ134">
        <v>2.2680699999999998</v>
      </c>
      <c r="JK134">
        <v>1.5478499999999999</v>
      </c>
      <c r="JL134">
        <v>2.32422</v>
      </c>
      <c r="JM134">
        <v>30.458400000000001</v>
      </c>
      <c r="JN134">
        <v>24.245100000000001</v>
      </c>
      <c r="JO134">
        <v>2</v>
      </c>
      <c r="JP134">
        <v>483.19600000000003</v>
      </c>
      <c r="JQ134">
        <v>516.50800000000004</v>
      </c>
      <c r="JR134">
        <v>21.999400000000001</v>
      </c>
      <c r="JS134">
        <v>27.153700000000001</v>
      </c>
      <c r="JT134">
        <v>30.0001</v>
      </c>
      <c r="JU134">
        <v>27.473500000000001</v>
      </c>
      <c r="JV134">
        <v>27.4849</v>
      </c>
      <c r="JW134">
        <v>-1</v>
      </c>
      <c r="JX134">
        <v>27.588699999999999</v>
      </c>
      <c r="JY134">
        <v>62.333500000000001</v>
      </c>
      <c r="JZ134">
        <v>22</v>
      </c>
      <c r="KA134">
        <v>400</v>
      </c>
      <c r="KB134">
        <v>15.405900000000001</v>
      </c>
      <c r="KC134">
        <v>102.142</v>
      </c>
      <c r="KD134">
        <v>103.044</v>
      </c>
    </row>
    <row r="135" spans="1:290" x14ac:dyDescent="0.35">
      <c r="A135">
        <v>117</v>
      </c>
      <c r="B135">
        <v>1559788765</v>
      </c>
      <c r="C135">
        <v>37802</v>
      </c>
      <c r="D135" t="s">
        <v>897</v>
      </c>
      <c r="E135" t="s">
        <v>898</v>
      </c>
      <c r="F135">
        <v>15</v>
      </c>
      <c r="G135">
        <v>1559788757</v>
      </c>
      <c r="H135">
        <f t="shared" si="50"/>
        <v>1.699801506373509E-3</v>
      </c>
      <c r="I135">
        <f t="shared" si="51"/>
        <v>1.699801506373509</v>
      </c>
      <c r="J135">
        <f t="shared" si="52"/>
        <v>9.2032054806459502</v>
      </c>
      <c r="K135">
        <f t="shared" si="53"/>
        <v>400.59833333333302</v>
      </c>
      <c r="L135">
        <f t="shared" si="54"/>
        <v>291.66111470234279</v>
      </c>
      <c r="M135">
        <f t="shared" si="55"/>
        <v>29.380543305881012</v>
      </c>
      <c r="N135">
        <f t="shared" si="56"/>
        <v>40.354356777301334</v>
      </c>
      <c r="O135">
        <f t="shared" si="57"/>
        <v>0.14723036032288556</v>
      </c>
      <c r="P135">
        <f t="shared" si="58"/>
        <v>2.9410668761007766</v>
      </c>
      <c r="Q135">
        <f t="shared" si="59"/>
        <v>0.14325493765626293</v>
      </c>
      <c r="R135">
        <f t="shared" si="60"/>
        <v>8.9882571172481107E-2</v>
      </c>
      <c r="S135">
        <f t="shared" si="61"/>
        <v>77.177333603568016</v>
      </c>
      <c r="T135">
        <f t="shared" si="62"/>
        <v>23.621884223694789</v>
      </c>
      <c r="U135">
        <f t="shared" si="63"/>
        <v>23.621884223694789</v>
      </c>
      <c r="V135">
        <f t="shared" si="64"/>
        <v>2.9276201500154819</v>
      </c>
      <c r="W135">
        <f t="shared" si="65"/>
        <v>60.169536119428535</v>
      </c>
      <c r="X135">
        <f t="shared" si="66"/>
        <v>1.7601510053872025</v>
      </c>
      <c r="Y135">
        <f t="shared" si="67"/>
        <v>2.9253192211645715</v>
      </c>
      <c r="Z135">
        <f t="shared" si="68"/>
        <v>1.1674691446282794</v>
      </c>
      <c r="AA135">
        <f t="shared" si="69"/>
        <v>-74.961246431071743</v>
      </c>
      <c r="AB135">
        <f t="shared" si="70"/>
        <v>-2.0693334810344233</v>
      </c>
      <c r="AC135">
        <f t="shared" si="71"/>
        <v>-0.1467633775653174</v>
      </c>
      <c r="AD135">
        <f t="shared" si="72"/>
        <v>-9.6861034712958372E-6</v>
      </c>
      <c r="AE135">
        <f t="shared" si="73"/>
        <v>9.2236676312423569</v>
      </c>
      <c r="AF135">
        <f t="shared" si="74"/>
        <v>1.7027297484984569</v>
      </c>
      <c r="AG135">
        <f t="shared" si="75"/>
        <v>9.2032054806459502</v>
      </c>
      <c r="AH135">
        <v>418.97506959401898</v>
      </c>
      <c r="AI135">
        <v>407.76249090909101</v>
      </c>
      <c r="AJ135">
        <v>1.6500038829511901E-4</v>
      </c>
      <c r="AK135">
        <v>67.040427981571398</v>
      </c>
      <c r="AL135">
        <f t="shared" si="76"/>
        <v>1.699801506373509</v>
      </c>
      <c r="AM135">
        <v>15.467381007337201</v>
      </c>
      <c r="AN135">
        <v>17.470470909090899</v>
      </c>
      <c r="AO135">
        <v>3.8755659841879203E-6</v>
      </c>
      <c r="AP135">
        <v>77.849605285286401</v>
      </c>
      <c r="AQ135">
        <v>10</v>
      </c>
      <c r="AR135">
        <v>2</v>
      </c>
      <c r="AS135">
        <f t="shared" si="77"/>
        <v>1</v>
      </c>
      <c r="AT135">
        <f t="shared" si="78"/>
        <v>0</v>
      </c>
      <c r="AU135">
        <f t="shared" si="79"/>
        <v>53833.140524308634</v>
      </c>
      <c r="AV135" t="s">
        <v>475</v>
      </c>
      <c r="AW135">
        <v>10180.799999999999</v>
      </c>
      <c r="AX135">
        <v>1165.95461538462</v>
      </c>
      <c r="AY135">
        <v>5702.59</v>
      </c>
      <c r="AZ135">
        <f t="shared" si="80"/>
        <v>0.79553946270297882</v>
      </c>
      <c r="BA135">
        <v>-1.5131041934509299</v>
      </c>
      <c r="BB135" t="s">
        <v>899</v>
      </c>
      <c r="BC135">
        <v>10172</v>
      </c>
      <c r="BD135">
        <v>2052.6461538461499</v>
      </c>
      <c r="BE135">
        <v>2957.59</v>
      </c>
      <c r="BF135">
        <f t="shared" si="81"/>
        <v>0.30597339257768996</v>
      </c>
      <c r="BG135">
        <v>0.5</v>
      </c>
      <c r="BH135">
        <f t="shared" si="82"/>
        <v>336.603268801784</v>
      </c>
      <c r="BI135">
        <f t="shared" si="83"/>
        <v>9.2032054806459502</v>
      </c>
      <c r="BJ135">
        <f t="shared" si="84"/>
        <v>51.495822054010979</v>
      </c>
      <c r="BK135">
        <f t="shared" si="85"/>
        <v>3.1836617963467873E-2</v>
      </c>
      <c r="BL135">
        <f t="shared" si="86"/>
        <v>0.92812053056711707</v>
      </c>
      <c r="BM135">
        <f t="shared" si="87"/>
        <v>979.98812661658883</v>
      </c>
      <c r="BN135" t="s">
        <v>430</v>
      </c>
      <c r="BO135">
        <v>0</v>
      </c>
      <c r="BP135">
        <f t="shared" si="88"/>
        <v>979.98812661658883</v>
      </c>
      <c r="BQ135">
        <f t="shared" si="89"/>
        <v>0.66865315117491309</v>
      </c>
      <c r="BR135">
        <f t="shared" si="90"/>
        <v>0.45759657610235416</v>
      </c>
      <c r="BS135">
        <f t="shared" si="91"/>
        <v>0.58124738726565595</v>
      </c>
      <c r="BT135">
        <f t="shared" si="92"/>
        <v>0.50509375619868058</v>
      </c>
      <c r="BU135">
        <f t="shared" si="93"/>
        <v>0.60507397383286154</v>
      </c>
      <c r="BV135">
        <f t="shared" si="94"/>
        <v>0.21846883376389423</v>
      </c>
      <c r="BW135">
        <f t="shared" si="95"/>
        <v>0.78153116623610575</v>
      </c>
      <c r="DF135">
        <f t="shared" si="96"/>
        <v>400.01960000000003</v>
      </c>
      <c r="DG135">
        <f t="shared" si="97"/>
        <v>336.603268801784</v>
      </c>
      <c r="DH135">
        <f t="shared" si="98"/>
        <v>0.84146694012439383</v>
      </c>
      <c r="DI135">
        <f t="shared" si="99"/>
        <v>0.19293388024878785</v>
      </c>
      <c r="DJ135">
        <v>1559788757</v>
      </c>
      <c r="DK135">
        <v>400.59833333333302</v>
      </c>
      <c r="DL135">
        <v>412.479266666667</v>
      </c>
      <c r="DM135">
        <v>17.473046666666701</v>
      </c>
      <c r="DN135">
        <v>15.4664866666667</v>
      </c>
      <c r="DO135">
        <v>399.35533333333302</v>
      </c>
      <c r="DP135">
        <v>17.401046666666701</v>
      </c>
      <c r="DQ135">
        <v>500.25253333333302</v>
      </c>
      <c r="DR135">
        <v>100.63526666666699</v>
      </c>
      <c r="DS135">
        <v>9.9942193333333304E-2</v>
      </c>
      <c r="DT135">
        <v>23.608833333333301</v>
      </c>
      <c r="DU135">
        <v>22.524319999999999</v>
      </c>
      <c r="DV135">
        <v>999.9</v>
      </c>
      <c r="DW135">
        <v>0</v>
      </c>
      <c r="DX135">
        <v>0</v>
      </c>
      <c r="DY135">
        <v>10002.26</v>
      </c>
      <c r="DZ135">
        <v>0</v>
      </c>
      <c r="EA135">
        <v>0.24099453333333301</v>
      </c>
      <c r="EB135">
        <v>-11.8443733333333</v>
      </c>
      <c r="EC135">
        <v>407.75880000000001</v>
      </c>
      <c r="ED135">
        <v>418.95906666666701</v>
      </c>
      <c r="EE135">
        <v>2.004232</v>
      </c>
      <c r="EF135">
        <v>412.479266666667</v>
      </c>
      <c r="EG135">
        <v>15.4664866666667</v>
      </c>
      <c r="EH135">
        <v>1.758168</v>
      </c>
      <c r="EI135">
        <v>1.5564706666666701</v>
      </c>
      <c r="EJ135">
        <v>15.419753333333301</v>
      </c>
      <c r="EK135">
        <v>13.5344866666667</v>
      </c>
      <c r="EL135">
        <v>400.01960000000003</v>
      </c>
      <c r="EM135">
        <v>0.950037666666667</v>
      </c>
      <c r="EN135">
        <v>4.9962126666666697E-2</v>
      </c>
      <c r="EO135">
        <v>0</v>
      </c>
      <c r="EP135">
        <v>2052.6406666666699</v>
      </c>
      <c r="EQ135">
        <v>8.4936600000000002</v>
      </c>
      <c r="ER135">
        <v>4629.5060000000003</v>
      </c>
      <c r="ES135">
        <v>3645.8973333333302</v>
      </c>
      <c r="ET135">
        <v>39.186999999999998</v>
      </c>
      <c r="EU135">
        <v>42.186999999999998</v>
      </c>
      <c r="EV135">
        <v>40.875</v>
      </c>
      <c r="EW135">
        <v>42.125</v>
      </c>
      <c r="EX135">
        <v>41.75</v>
      </c>
      <c r="EY135">
        <v>371.96266666666702</v>
      </c>
      <c r="EZ135">
        <v>19.559999999999999</v>
      </c>
      <c r="FA135">
        <v>0</v>
      </c>
      <c r="FB135">
        <v>298.59999990463302</v>
      </c>
      <c r="FC135">
        <v>0</v>
      </c>
      <c r="FD135">
        <v>2052.6461538461499</v>
      </c>
      <c r="FE135">
        <v>-1.60957265570312</v>
      </c>
      <c r="FF135">
        <v>-3.9401709853342601</v>
      </c>
      <c r="FG135">
        <v>4629.2650000000003</v>
      </c>
      <c r="FH135">
        <v>15</v>
      </c>
      <c r="FI135">
        <v>1559788794</v>
      </c>
      <c r="FJ135" t="s">
        <v>900</v>
      </c>
      <c r="FK135">
        <v>1559788785</v>
      </c>
      <c r="FL135">
        <v>1559788794</v>
      </c>
      <c r="FM135">
        <v>118</v>
      </c>
      <c r="FN135">
        <v>-3.6999999999999998E-2</v>
      </c>
      <c r="FO135">
        <v>3.0000000000000001E-3</v>
      </c>
      <c r="FP135">
        <v>1.2430000000000001</v>
      </c>
      <c r="FQ135">
        <v>7.1999999999999995E-2</v>
      </c>
      <c r="FR135">
        <v>413</v>
      </c>
      <c r="FS135">
        <v>15</v>
      </c>
      <c r="FT135">
        <v>0.12</v>
      </c>
      <c r="FU135">
        <v>0.06</v>
      </c>
      <c r="FV135">
        <v>-11.851385000000001</v>
      </c>
      <c r="FW135">
        <v>3.4660150375935297E-2</v>
      </c>
      <c r="FX135">
        <v>2.551114021364E-2</v>
      </c>
      <c r="FY135">
        <v>1</v>
      </c>
      <c r="FZ135">
        <v>400.633589757923</v>
      </c>
      <c r="GA135">
        <v>-0.105214287440852</v>
      </c>
      <c r="GB135">
        <v>1.2950167839097E-2</v>
      </c>
      <c r="GC135">
        <v>1</v>
      </c>
      <c r="GD135">
        <v>2.005503</v>
      </c>
      <c r="GE135">
        <v>-3.4168421052628802E-2</v>
      </c>
      <c r="GF135">
        <v>3.4593353407844302E-3</v>
      </c>
      <c r="GG135">
        <v>1</v>
      </c>
      <c r="GH135">
        <v>3</v>
      </c>
      <c r="GI135">
        <v>3</v>
      </c>
      <c r="GJ135" t="s">
        <v>432</v>
      </c>
      <c r="GK135">
        <v>2.9670899999999998</v>
      </c>
      <c r="GL135">
        <v>2.8428399999999998</v>
      </c>
      <c r="GM135">
        <v>9.8317699999999994E-2</v>
      </c>
      <c r="GN135">
        <v>0.100219</v>
      </c>
      <c r="GO135">
        <v>9.1194999999999998E-2</v>
      </c>
      <c r="GP135">
        <v>8.3110000000000003E-2</v>
      </c>
      <c r="GQ135">
        <v>31325.200000000001</v>
      </c>
      <c r="GR135">
        <v>26987.9</v>
      </c>
      <c r="GS135">
        <v>31943.200000000001</v>
      </c>
      <c r="GT135">
        <v>28502.9</v>
      </c>
      <c r="GU135">
        <v>43906.1</v>
      </c>
      <c r="GV135">
        <v>39941.5</v>
      </c>
      <c r="GW135">
        <v>49735.4</v>
      </c>
      <c r="GX135">
        <v>44874</v>
      </c>
      <c r="GY135">
        <v>1.98647</v>
      </c>
      <c r="GZ135">
        <v>1.98895</v>
      </c>
      <c r="HA135">
        <v>5.1174299999999999E-2</v>
      </c>
      <c r="HB135">
        <v>0</v>
      </c>
      <c r="HC135">
        <v>21.6997</v>
      </c>
      <c r="HD135">
        <v>999.9</v>
      </c>
      <c r="HE135">
        <v>55.305</v>
      </c>
      <c r="HF135">
        <v>26.193000000000001</v>
      </c>
      <c r="HG135">
        <v>18.7578</v>
      </c>
      <c r="HH135">
        <v>62.953400000000002</v>
      </c>
      <c r="HI135">
        <v>31.915099999999999</v>
      </c>
      <c r="HJ135">
        <v>1</v>
      </c>
      <c r="HK135">
        <v>5.5233699999999997E-3</v>
      </c>
      <c r="HL135">
        <v>0.75668599999999997</v>
      </c>
      <c r="HM135">
        <v>20.293099999999999</v>
      </c>
      <c r="HN135">
        <v>5.2354099999999999</v>
      </c>
      <c r="HO135">
        <v>12.0579</v>
      </c>
      <c r="HP135">
        <v>4.9836999999999998</v>
      </c>
      <c r="HQ135">
        <v>3.28695</v>
      </c>
      <c r="HR135">
        <v>9999</v>
      </c>
      <c r="HS135">
        <v>9999</v>
      </c>
      <c r="HT135">
        <v>999.9</v>
      </c>
      <c r="HU135">
        <v>9999</v>
      </c>
      <c r="HV135">
        <v>1.8731100000000001</v>
      </c>
      <c r="HW135">
        <v>1.8791599999999999</v>
      </c>
      <c r="HX135">
        <v>1.8714900000000001</v>
      </c>
      <c r="HY135">
        <v>1.87103</v>
      </c>
      <c r="HZ135">
        <v>1.87103</v>
      </c>
      <c r="IA135">
        <v>1.87225</v>
      </c>
      <c r="IB135">
        <v>1.8741399999999999</v>
      </c>
      <c r="IC135">
        <v>1.8753200000000001</v>
      </c>
      <c r="ID135">
        <v>5</v>
      </c>
      <c r="IE135">
        <v>0</v>
      </c>
      <c r="IF135">
        <v>0</v>
      </c>
      <c r="IG135">
        <v>0</v>
      </c>
      <c r="IH135" t="s">
        <v>433</v>
      </c>
      <c r="II135" t="s">
        <v>434</v>
      </c>
      <c r="IJ135" t="s">
        <v>435</v>
      </c>
      <c r="IK135" t="s">
        <v>435</v>
      </c>
      <c r="IL135" t="s">
        <v>435</v>
      </c>
      <c r="IM135" t="s">
        <v>435</v>
      </c>
      <c r="IN135">
        <v>0</v>
      </c>
      <c r="IO135">
        <v>100</v>
      </c>
      <c r="IP135">
        <v>100</v>
      </c>
      <c r="IQ135">
        <v>1.2430000000000001</v>
      </c>
      <c r="IR135">
        <v>7.1999999999999995E-2</v>
      </c>
      <c r="IS135">
        <v>1.2796363636363699</v>
      </c>
      <c r="IT135">
        <v>0</v>
      </c>
      <c r="IU135">
        <v>0</v>
      </c>
      <c r="IV135">
        <v>0</v>
      </c>
      <c r="IW135">
        <v>6.9690000000004901E-2</v>
      </c>
      <c r="IX135">
        <v>0</v>
      </c>
      <c r="IY135">
        <v>0</v>
      </c>
      <c r="IZ135">
        <v>0</v>
      </c>
      <c r="JA135">
        <v>-1</v>
      </c>
      <c r="JB135">
        <v>-1</v>
      </c>
      <c r="JC135">
        <v>-1</v>
      </c>
      <c r="JD135">
        <v>-1</v>
      </c>
      <c r="JE135">
        <v>4.7</v>
      </c>
      <c r="JF135">
        <v>4.5999999999999996</v>
      </c>
      <c r="JG135">
        <v>0.159912</v>
      </c>
      <c r="JH135">
        <v>4.99878</v>
      </c>
      <c r="JI135">
        <v>1.39893</v>
      </c>
      <c r="JJ135">
        <v>2.2680699999999998</v>
      </c>
      <c r="JK135">
        <v>1.5490699999999999</v>
      </c>
      <c r="JL135">
        <v>2.20825</v>
      </c>
      <c r="JM135">
        <v>30.5015</v>
      </c>
      <c r="JN135">
        <v>24.245100000000001</v>
      </c>
      <c r="JO135">
        <v>2</v>
      </c>
      <c r="JP135">
        <v>483.02800000000002</v>
      </c>
      <c r="JQ135">
        <v>516.50800000000004</v>
      </c>
      <c r="JR135">
        <v>21.999600000000001</v>
      </c>
      <c r="JS135">
        <v>27.139900000000001</v>
      </c>
      <c r="JT135">
        <v>30</v>
      </c>
      <c r="JU135">
        <v>27.464200000000002</v>
      </c>
      <c r="JV135">
        <v>27.4756</v>
      </c>
      <c r="JW135">
        <v>-1</v>
      </c>
      <c r="JX135">
        <v>27.402000000000001</v>
      </c>
      <c r="JY135">
        <v>62.284700000000001</v>
      </c>
      <c r="JZ135">
        <v>22</v>
      </c>
      <c r="KA135">
        <v>400</v>
      </c>
      <c r="KB135">
        <v>15.4343</v>
      </c>
      <c r="KC135">
        <v>102.14700000000001</v>
      </c>
      <c r="KD135">
        <v>103.053</v>
      </c>
    </row>
    <row r="136" spans="1:290" x14ac:dyDescent="0.35">
      <c r="A136">
        <v>118</v>
      </c>
      <c r="B136">
        <v>1559789065</v>
      </c>
      <c r="C136">
        <v>38102</v>
      </c>
      <c r="D136" t="s">
        <v>901</v>
      </c>
      <c r="E136" t="s">
        <v>902</v>
      </c>
      <c r="F136">
        <v>15</v>
      </c>
      <c r="G136">
        <v>1559789056.5</v>
      </c>
      <c r="H136">
        <f t="shared" si="50"/>
        <v>1.6894782054435937E-3</v>
      </c>
      <c r="I136">
        <f t="shared" si="51"/>
        <v>1.6894782054435937</v>
      </c>
      <c r="J136">
        <f t="shared" si="52"/>
        <v>9.2311262826660005</v>
      </c>
      <c r="K136">
        <f t="shared" si="53"/>
        <v>401.176875</v>
      </c>
      <c r="L136">
        <f t="shared" si="54"/>
        <v>291.04130652336249</v>
      </c>
      <c r="M136">
        <f t="shared" si="55"/>
        <v>29.318048682934911</v>
      </c>
      <c r="N136">
        <f t="shared" si="56"/>
        <v>40.412556183922824</v>
      </c>
      <c r="O136">
        <f t="shared" si="57"/>
        <v>0.14596053307648052</v>
      </c>
      <c r="P136">
        <f t="shared" si="58"/>
        <v>2.9413130770768388</v>
      </c>
      <c r="Q136">
        <f t="shared" si="59"/>
        <v>0.1420527264417884</v>
      </c>
      <c r="R136">
        <f t="shared" si="60"/>
        <v>8.9125340559675359E-2</v>
      </c>
      <c r="S136">
        <f t="shared" si="61"/>
        <v>77.171303115808286</v>
      </c>
      <c r="T136">
        <f t="shared" si="62"/>
        <v>23.627395203215137</v>
      </c>
      <c r="U136">
        <f t="shared" si="63"/>
        <v>23.627395203215137</v>
      </c>
      <c r="V136">
        <f t="shared" si="64"/>
        <v>2.9285922348993636</v>
      </c>
      <c r="W136">
        <f t="shared" si="65"/>
        <v>60.098979310364996</v>
      </c>
      <c r="X136">
        <f t="shared" si="66"/>
        <v>1.7583906557489373</v>
      </c>
      <c r="Y136">
        <f t="shared" si="67"/>
        <v>2.9258244914080858</v>
      </c>
      <c r="Z136">
        <f t="shared" si="68"/>
        <v>1.1702015791504263</v>
      </c>
      <c r="AA136">
        <f t="shared" si="69"/>
        <v>-74.505988860062487</v>
      </c>
      <c r="AB136">
        <f t="shared" si="70"/>
        <v>-2.4888208724906202</v>
      </c>
      <c r="AC136">
        <f t="shared" si="71"/>
        <v>-0.17650739246629418</v>
      </c>
      <c r="AD136">
        <f t="shared" si="72"/>
        <v>-1.4009211113386044E-5</v>
      </c>
      <c r="AE136">
        <f t="shared" si="73"/>
        <v>9.2274063773599568</v>
      </c>
      <c r="AF136">
        <f t="shared" si="74"/>
        <v>1.6892680293682403</v>
      </c>
      <c r="AG136">
        <f t="shared" si="75"/>
        <v>9.2311262826660005</v>
      </c>
      <c r="AH136">
        <v>419.560534784872</v>
      </c>
      <c r="AI136">
        <v>408.31421212121199</v>
      </c>
      <c r="AJ136">
        <v>2.8042706485393502E-4</v>
      </c>
      <c r="AK136">
        <v>67.0404923180281</v>
      </c>
      <c r="AL136">
        <f t="shared" si="76"/>
        <v>1.6894782054435937</v>
      </c>
      <c r="AM136">
        <v>15.4653303343604</v>
      </c>
      <c r="AN136">
        <v>17.456105454545501</v>
      </c>
      <c r="AO136">
        <v>7.3310192331654302E-6</v>
      </c>
      <c r="AP136">
        <v>77.854632920218293</v>
      </c>
      <c r="AQ136">
        <v>10</v>
      </c>
      <c r="AR136">
        <v>2</v>
      </c>
      <c r="AS136">
        <f t="shared" si="77"/>
        <v>1</v>
      </c>
      <c r="AT136">
        <f t="shared" si="78"/>
        <v>0</v>
      </c>
      <c r="AU136">
        <f t="shared" si="79"/>
        <v>53839.847032305173</v>
      </c>
      <c r="AV136" t="s">
        <v>475</v>
      </c>
      <c r="AW136">
        <v>10180.799999999999</v>
      </c>
      <c r="AX136">
        <v>1165.95461538462</v>
      </c>
      <c r="AY136">
        <v>5702.59</v>
      </c>
      <c r="AZ136">
        <f t="shared" si="80"/>
        <v>0.79553946270297882</v>
      </c>
      <c r="BA136">
        <v>-1.5131041934509299</v>
      </c>
      <c r="BB136" t="s">
        <v>903</v>
      </c>
      <c r="BC136">
        <v>10167.700000000001</v>
      </c>
      <c r="BD136">
        <v>2058.2231999999999</v>
      </c>
      <c r="BE136">
        <v>2958.33</v>
      </c>
      <c r="BF136">
        <f t="shared" si="81"/>
        <v>0.30426179635131989</v>
      </c>
      <c r="BG136">
        <v>0.5</v>
      </c>
      <c r="BH136">
        <f t="shared" si="82"/>
        <v>336.57661843290413</v>
      </c>
      <c r="BI136">
        <f t="shared" si="83"/>
        <v>9.2311262826660005</v>
      </c>
      <c r="BJ136">
        <f t="shared" si="84"/>
        <v>51.203703267124091</v>
      </c>
      <c r="BK136">
        <f t="shared" si="85"/>
        <v>3.1922094072196434E-2</v>
      </c>
      <c r="BL136">
        <f t="shared" si="86"/>
        <v>0.92763822832476439</v>
      </c>
      <c r="BM136">
        <f t="shared" si="87"/>
        <v>980.0693581699179</v>
      </c>
      <c r="BN136" t="s">
        <v>430</v>
      </c>
      <c r="BO136">
        <v>0</v>
      </c>
      <c r="BP136">
        <f t="shared" si="88"/>
        <v>980.0693581699179</v>
      </c>
      <c r="BQ136">
        <f t="shared" si="89"/>
        <v>0.66870857606490219</v>
      </c>
      <c r="BR136">
        <f t="shared" si="90"/>
        <v>0.45499909413721862</v>
      </c>
      <c r="BS136">
        <f t="shared" si="91"/>
        <v>0.58110068925745095</v>
      </c>
      <c r="BT136">
        <f t="shared" si="92"/>
        <v>0.50218654402752305</v>
      </c>
      <c r="BU136">
        <f t="shared" si="93"/>
        <v>0.60491085735175543</v>
      </c>
      <c r="BV136">
        <f t="shared" si="94"/>
        <v>0.21665807195203995</v>
      </c>
      <c r="BW136">
        <f t="shared" si="95"/>
        <v>0.7833419280479601</v>
      </c>
      <c r="DF136">
        <f t="shared" si="96"/>
        <v>399.98787499999997</v>
      </c>
      <c r="DG136">
        <f t="shared" si="97"/>
        <v>336.57661843290413</v>
      </c>
      <c r="DH136">
        <f t="shared" si="98"/>
        <v>0.84146705305230596</v>
      </c>
      <c r="DI136">
        <f t="shared" si="99"/>
        <v>0.19293410610461201</v>
      </c>
      <c r="DJ136">
        <v>1559789056.5</v>
      </c>
      <c r="DK136">
        <v>401.176875</v>
      </c>
      <c r="DL136">
        <v>413.0560625</v>
      </c>
      <c r="DM136">
        <v>17.455606249999999</v>
      </c>
      <c r="DN136">
        <v>15.465031249999999</v>
      </c>
      <c r="DO136">
        <v>399.90787499999999</v>
      </c>
      <c r="DP136">
        <v>17.382606249999998</v>
      </c>
      <c r="DQ136">
        <v>500.291875</v>
      </c>
      <c r="DR136">
        <v>100.6350625</v>
      </c>
      <c r="DS136">
        <v>9.9946674999999999E-2</v>
      </c>
      <c r="DT136">
        <v>23.611699999999999</v>
      </c>
      <c r="DU136">
        <v>22.546581249999999</v>
      </c>
      <c r="DV136">
        <v>999.9</v>
      </c>
      <c r="DW136">
        <v>0</v>
      </c>
      <c r="DX136">
        <v>0</v>
      </c>
      <c r="DY136">
        <v>10003.68125</v>
      </c>
      <c r="DZ136">
        <v>0</v>
      </c>
      <c r="EA136">
        <v>0.23565924999999999</v>
      </c>
      <c r="EB136">
        <v>-11.905537499999999</v>
      </c>
      <c r="EC136">
        <v>408.27712500000001</v>
      </c>
      <c r="ED136">
        <v>419.54443750000002</v>
      </c>
      <c r="EE136">
        <v>1.9898568750000001</v>
      </c>
      <c r="EF136">
        <v>413.0560625</v>
      </c>
      <c r="EG136">
        <v>15.465031249999999</v>
      </c>
      <c r="EH136">
        <v>1.75657</v>
      </c>
      <c r="EI136">
        <v>1.5563199999999999</v>
      </c>
      <c r="EJ136">
        <v>15.405581249999999</v>
      </c>
      <c r="EK136">
        <v>13.532999999999999</v>
      </c>
      <c r="EL136">
        <v>399.98787499999997</v>
      </c>
      <c r="EM136">
        <v>0.95003400000000005</v>
      </c>
      <c r="EN136">
        <v>4.9965837499999999E-2</v>
      </c>
      <c r="EO136">
        <v>0</v>
      </c>
      <c r="EP136">
        <v>2058.203125</v>
      </c>
      <c r="EQ136">
        <v>8.4936600000000002</v>
      </c>
      <c r="ER136">
        <v>4641.9775</v>
      </c>
      <c r="ES136">
        <v>3645.5974999999999</v>
      </c>
      <c r="ET136">
        <v>39.242125000000001</v>
      </c>
      <c r="EU136">
        <v>42.2145625</v>
      </c>
      <c r="EV136">
        <v>40.909875</v>
      </c>
      <c r="EW136">
        <v>42.155999999999999</v>
      </c>
      <c r="EX136">
        <v>41.75</v>
      </c>
      <c r="EY136">
        <v>371.93187499999999</v>
      </c>
      <c r="EZ136">
        <v>19.559999999999999</v>
      </c>
      <c r="FA136">
        <v>0</v>
      </c>
      <c r="FB136">
        <v>299</v>
      </c>
      <c r="FC136">
        <v>0</v>
      </c>
      <c r="FD136">
        <v>2058.2231999999999</v>
      </c>
      <c r="FE136">
        <v>-0.38076922465698498</v>
      </c>
      <c r="FF136">
        <v>-1.0492308196860101</v>
      </c>
      <c r="FG136">
        <v>4642.1012000000001</v>
      </c>
      <c r="FH136">
        <v>15</v>
      </c>
      <c r="FI136">
        <v>1559789091</v>
      </c>
      <c r="FJ136" t="s">
        <v>904</v>
      </c>
      <c r="FK136">
        <v>1559789087</v>
      </c>
      <c r="FL136">
        <v>1559789091</v>
      </c>
      <c r="FM136">
        <v>119</v>
      </c>
      <c r="FN136">
        <v>2.5999999999999999E-2</v>
      </c>
      <c r="FO136">
        <v>1E-3</v>
      </c>
      <c r="FP136">
        <v>1.2689999999999999</v>
      </c>
      <c r="FQ136">
        <v>7.2999999999999995E-2</v>
      </c>
      <c r="FR136">
        <v>413</v>
      </c>
      <c r="FS136">
        <v>15</v>
      </c>
      <c r="FT136">
        <v>0.19</v>
      </c>
      <c r="FU136">
        <v>0.04</v>
      </c>
      <c r="FV136">
        <v>-11.903865</v>
      </c>
      <c r="FW136">
        <v>4.9547368421051403E-2</v>
      </c>
      <c r="FX136">
        <v>2.1242699334124301E-2</v>
      </c>
      <c r="FY136">
        <v>1</v>
      </c>
      <c r="FZ136">
        <v>401.14785637947398</v>
      </c>
      <c r="GA136">
        <v>0.38871430032114801</v>
      </c>
      <c r="GB136">
        <v>3.0979273376471599E-2</v>
      </c>
      <c r="GC136">
        <v>1</v>
      </c>
      <c r="GD136">
        <v>1.9911669999999999</v>
      </c>
      <c r="GE136">
        <v>-2.1993383458649901E-2</v>
      </c>
      <c r="GF136">
        <v>3.2542850213219E-3</v>
      </c>
      <c r="GG136">
        <v>1</v>
      </c>
      <c r="GH136">
        <v>3</v>
      </c>
      <c r="GI136">
        <v>3</v>
      </c>
      <c r="GJ136" t="s">
        <v>432</v>
      </c>
      <c r="GK136">
        <v>2.96679</v>
      </c>
      <c r="GL136">
        <v>2.8429700000000002</v>
      </c>
      <c r="GM136">
        <v>9.8427000000000001E-2</v>
      </c>
      <c r="GN136">
        <v>0.100325</v>
      </c>
      <c r="GO136">
        <v>9.1128600000000004E-2</v>
      </c>
      <c r="GP136">
        <v>8.3098400000000003E-2</v>
      </c>
      <c r="GQ136">
        <v>31318.5</v>
      </c>
      <c r="GR136">
        <v>26983.7</v>
      </c>
      <c r="GS136">
        <v>31940.1</v>
      </c>
      <c r="GT136">
        <v>28501.8</v>
      </c>
      <c r="GU136">
        <v>43905.2</v>
      </c>
      <c r="GV136">
        <v>39940.800000000003</v>
      </c>
      <c r="GW136">
        <v>49730.7</v>
      </c>
      <c r="GX136">
        <v>44872.7</v>
      </c>
      <c r="GY136">
        <v>1.98655</v>
      </c>
      <c r="GZ136">
        <v>1.9886200000000001</v>
      </c>
      <c r="HA136">
        <v>5.0097700000000002E-2</v>
      </c>
      <c r="HB136">
        <v>0</v>
      </c>
      <c r="HC136">
        <v>21.720800000000001</v>
      </c>
      <c r="HD136">
        <v>999.9</v>
      </c>
      <c r="HE136">
        <v>55.353000000000002</v>
      </c>
      <c r="HF136">
        <v>26.224</v>
      </c>
      <c r="HG136">
        <v>18.806799999999999</v>
      </c>
      <c r="HH136">
        <v>62.773400000000002</v>
      </c>
      <c r="HI136">
        <v>32.560099999999998</v>
      </c>
      <c r="HJ136">
        <v>1</v>
      </c>
      <c r="HK136">
        <v>5.2159600000000004E-3</v>
      </c>
      <c r="HL136">
        <v>0.76928399999999997</v>
      </c>
      <c r="HM136">
        <v>20.293299999999999</v>
      </c>
      <c r="HN136">
        <v>5.2349600000000001</v>
      </c>
      <c r="HO136">
        <v>12.0579</v>
      </c>
      <c r="HP136">
        <v>4.9837999999999996</v>
      </c>
      <c r="HQ136">
        <v>3.2869799999999998</v>
      </c>
      <c r="HR136">
        <v>9999</v>
      </c>
      <c r="HS136">
        <v>9999</v>
      </c>
      <c r="HT136">
        <v>999.9</v>
      </c>
      <c r="HU136">
        <v>9999</v>
      </c>
      <c r="HV136">
        <v>1.87313</v>
      </c>
      <c r="HW136">
        <v>1.8791500000000001</v>
      </c>
      <c r="HX136">
        <v>1.8714900000000001</v>
      </c>
      <c r="HY136">
        <v>1.87103</v>
      </c>
      <c r="HZ136">
        <v>1.87103</v>
      </c>
      <c r="IA136">
        <v>1.87225</v>
      </c>
      <c r="IB136">
        <v>1.87412</v>
      </c>
      <c r="IC136">
        <v>1.87531</v>
      </c>
      <c r="ID136">
        <v>5</v>
      </c>
      <c r="IE136">
        <v>0</v>
      </c>
      <c r="IF136">
        <v>0</v>
      </c>
      <c r="IG136">
        <v>0</v>
      </c>
      <c r="IH136" t="s">
        <v>433</v>
      </c>
      <c r="II136" t="s">
        <v>434</v>
      </c>
      <c r="IJ136" t="s">
        <v>435</v>
      </c>
      <c r="IK136" t="s">
        <v>435</v>
      </c>
      <c r="IL136" t="s">
        <v>435</v>
      </c>
      <c r="IM136" t="s">
        <v>435</v>
      </c>
      <c r="IN136">
        <v>0</v>
      </c>
      <c r="IO136">
        <v>100</v>
      </c>
      <c r="IP136">
        <v>100</v>
      </c>
      <c r="IQ136">
        <v>1.2689999999999999</v>
      </c>
      <c r="IR136">
        <v>7.2999999999999995E-2</v>
      </c>
      <c r="IS136">
        <v>1.2426999999999599</v>
      </c>
      <c r="IT136">
        <v>0</v>
      </c>
      <c r="IU136">
        <v>0</v>
      </c>
      <c r="IV136">
        <v>0</v>
      </c>
      <c r="IW136">
        <v>7.22727272727237E-2</v>
      </c>
      <c r="IX136">
        <v>0</v>
      </c>
      <c r="IY136">
        <v>0</v>
      </c>
      <c r="IZ136">
        <v>0</v>
      </c>
      <c r="JA136">
        <v>-1</v>
      </c>
      <c r="JB136">
        <v>-1</v>
      </c>
      <c r="JC136">
        <v>-1</v>
      </c>
      <c r="JD136">
        <v>-1</v>
      </c>
      <c r="JE136">
        <v>4.7</v>
      </c>
      <c r="JF136">
        <v>4.5</v>
      </c>
      <c r="JG136">
        <v>0.159912</v>
      </c>
      <c r="JH136">
        <v>4.99878</v>
      </c>
      <c r="JI136">
        <v>1.39893</v>
      </c>
      <c r="JJ136">
        <v>2.2680699999999998</v>
      </c>
      <c r="JK136">
        <v>1.5490699999999999</v>
      </c>
      <c r="JL136">
        <v>2.19116</v>
      </c>
      <c r="JM136">
        <v>30.523099999999999</v>
      </c>
      <c r="JN136">
        <v>24.245100000000001</v>
      </c>
      <c r="JO136">
        <v>2</v>
      </c>
      <c r="JP136">
        <v>482.976</v>
      </c>
      <c r="JQ136">
        <v>516.16099999999994</v>
      </c>
      <c r="JR136">
        <v>21.999400000000001</v>
      </c>
      <c r="JS136">
        <v>27.128399999999999</v>
      </c>
      <c r="JT136">
        <v>30</v>
      </c>
      <c r="JU136">
        <v>27.4526</v>
      </c>
      <c r="JV136">
        <v>27.463999999999999</v>
      </c>
      <c r="JW136">
        <v>-1</v>
      </c>
      <c r="JX136">
        <v>27.6402</v>
      </c>
      <c r="JY136">
        <v>62.284199999999998</v>
      </c>
      <c r="JZ136">
        <v>22</v>
      </c>
      <c r="KA136">
        <v>400</v>
      </c>
      <c r="KB136">
        <v>15.4453</v>
      </c>
      <c r="KC136">
        <v>102.13800000000001</v>
      </c>
      <c r="KD136">
        <v>103.05</v>
      </c>
    </row>
    <row r="137" spans="1:290" x14ac:dyDescent="0.35">
      <c r="A137">
        <v>119</v>
      </c>
      <c r="B137">
        <v>1559789365.0999999</v>
      </c>
      <c r="C137">
        <v>38402.099999904603</v>
      </c>
      <c r="D137" t="s">
        <v>905</v>
      </c>
      <c r="E137" t="s">
        <v>906</v>
      </c>
      <c r="F137">
        <v>15</v>
      </c>
      <c r="G137">
        <v>1559789356.5999999</v>
      </c>
      <c r="H137">
        <f t="shared" si="50"/>
        <v>1.6717939132286142E-3</v>
      </c>
      <c r="I137">
        <f t="shared" si="51"/>
        <v>1.6717939132286141</v>
      </c>
      <c r="J137">
        <f t="shared" si="52"/>
        <v>9.3130467419594005</v>
      </c>
      <c r="K137">
        <f t="shared" si="53"/>
        <v>401.70793750000001</v>
      </c>
      <c r="L137">
        <f t="shared" si="54"/>
        <v>289.60729875804003</v>
      </c>
      <c r="M137">
        <f t="shared" si="55"/>
        <v>29.173622427477149</v>
      </c>
      <c r="N137">
        <f t="shared" si="56"/>
        <v>40.466092342986016</v>
      </c>
      <c r="O137">
        <f t="shared" si="57"/>
        <v>0.14446471154835402</v>
      </c>
      <c r="P137">
        <f t="shared" si="58"/>
        <v>2.940886342243715</v>
      </c>
      <c r="Q137">
        <f t="shared" si="59"/>
        <v>0.14063491861810393</v>
      </c>
      <c r="R137">
        <f t="shared" si="60"/>
        <v>8.8232459288444365E-2</v>
      </c>
      <c r="S137">
        <f t="shared" si="61"/>
        <v>77.177846423584157</v>
      </c>
      <c r="T137">
        <f t="shared" si="62"/>
        <v>23.627229007922651</v>
      </c>
      <c r="U137">
        <f t="shared" si="63"/>
        <v>23.627229007922651</v>
      </c>
      <c r="V137">
        <f t="shared" si="64"/>
        <v>2.928562915487678</v>
      </c>
      <c r="W137">
        <f t="shared" si="65"/>
        <v>60.135082474913581</v>
      </c>
      <c r="X137">
        <f t="shared" si="66"/>
        <v>1.7589382337091297</v>
      </c>
      <c r="Y137">
        <f t="shared" si="67"/>
        <v>2.9249785005997158</v>
      </c>
      <c r="Z137">
        <f t="shared" si="68"/>
        <v>1.1696246817785483</v>
      </c>
      <c r="AA137">
        <f t="shared" si="69"/>
        <v>-73.726111573381885</v>
      </c>
      <c r="AB137">
        <f t="shared" si="70"/>
        <v>-3.2231451880047275</v>
      </c>
      <c r="AC137">
        <f t="shared" si="71"/>
        <v>-0.22861316407857912</v>
      </c>
      <c r="AD137">
        <f t="shared" si="72"/>
        <v>-2.3501881037280015E-5</v>
      </c>
      <c r="AE137">
        <f t="shared" si="73"/>
        <v>9.1814060582956731</v>
      </c>
      <c r="AF137">
        <f t="shared" si="74"/>
        <v>1.6688418341485718</v>
      </c>
      <c r="AG137">
        <f t="shared" si="75"/>
        <v>9.3130467419594005</v>
      </c>
      <c r="AH137">
        <v>420.073301195564</v>
      </c>
      <c r="AI137">
        <v>408.84406060606102</v>
      </c>
      <c r="AJ137">
        <v>-2.1261078196327499E-2</v>
      </c>
      <c r="AK137">
        <v>67.0407601950687</v>
      </c>
      <c r="AL137">
        <f t="shared" si="76"/>
        <v>1.6717939132286141</v>
      </c>
      <c r="AM137">
        <v>15.494307469611501</v>
      </c>
      <c r="AN137">
        <v>17.464327878787898</v>
      </c>
      <c r="AO137">
        <v>6.1805264961974103E-6</v>
      </c>
      <c r="AP137">
        <v>77.872020670108896</v>
      </c>
      <c r="AQ137">
        <v>10</v>
      </c>
      <c r="AR137">
        <v>2</v>
      </c>
      <c r="AS137">
        <f t="shared" si="77"/>
        <v>1</v>
      </c>
      <c r="AT137">
        <f t="shared" si="78"/>
        <v>0</v>
      </c>
      <c r="AU137">
        <f t="shared" si="79"/>
        <v>53828.185958127084</v>
      </c>
      <c r="AV137" t="s">
        <v>475</v>
      </c>
      <c r="AW137">
        <v>10180.799999999999</v>
      </c>
      <c r="AX137">
        <v>1165.95461538462</v>
      </c>
      <c r="AY137">
        <v>5702.59</v>
      </c>
      <c r="AZ137">
        <f t="shared" si="80"/>
        <v>0.79553946270297882</v>
      </c>
      <c r="BA137">
        <v>-1.5131041934509299</v>
      </c>
      <c r="BB137" t="s">
        <v>907</v>
      </c>
      <c r="BC137">
        <v>10170.799999999999</v>
      </c>
      <c r="BD137">
        <v>2063.9353846153799</v>
      </c>
      <c r="BE137">
        <v>2958.72</v>
      </c>
      <c r="BF137">
        <f t="shared" si="81"/>
        <v>0.30242287725253492</v>
      </c>
      <c r="BG137">
        <v>0.5</v>
      </c>
      <c r="BH137">
        <f t="shared" si="82"/>
        <v>336.6055460242921</v>
      </c>
      <c r="BI137">
        <f t="shared" si="83"/>
        <v>9.3130467419594005</v>
      </c>
      <c r="BJ137">
        <f t="shared" si="84"/>
        <v>50.898608863913488</v>
      </c>
      <c r="BK137">
        <f t="shared" si="85"/>
        <v>3.2162722995149433E-2</v>
      </c>
      <c r="BL137">
        <f t="shared" si="86"/>
        <v>0.92738413908717299</v>
      </c>
      <c r="BM137">
        <f t="shared" si="87"/>
        <v>980.11215845974289</v>
      </c>
      <c r="BN137" t="s">
        <v>430</v>
      </c>
      <c r="BO137">
        <v>0</v>
      </c>
      <c r="BP137">
        <f t="shared" si="88"/>
        <v>980.11215845974289</v>
      </c>
      <c r="BQ137">
        <f t="shared" si="89"/>
        <v>0.66873777901939246</v>
      </c>
      <c r="BR137">
        <f t="shared" si="90"/>
        <v>0.45222938906785615</v>
      </c>
      <c r="BS137">
        <f t="shared" si="91"/>
        <v>0.58102337206627841</v>
      </c>
      <c r="BT137">
        <f t="shared" si="92"/>
        <v>0.49910859673173974</v>
      </c>
      <c r="BU137">
        <f t="shared" si="93"/>
        <v>0.60482489055765898</v>
      </c>
      <c r="BV137">
        <f t="shared" si="94"/>
        <v>0.21475261577572377</v>
      </c>
      <c r="BW137">
        <f t="shared" si="95"/>
        <v>0.7852473842242762</v>
      </c>
      <c r="DF137">
        <f t="shared" si="96"/>
        <v>400.0223125</v>
      </c>
      <c r="DG137">
        <f t="shared" si="97"/>
        <v>336.6055460242921</v>
      </c>
      <c r="DH137">
        <f t="shared" si="98"/>
        <v>0.8414669269837094</v>
      </c>
      <c r="DI137">
        <f t="shared" si="99"/>
        <v>0.19293385396741877</v>
      </c>
      <c r="DJ137">
        <v>1559789356.5999999</v>
      </c>
      <c r="DK137">
        <v>401.70793750000001</v>
      </c>
      <c r="DL137">
        <v>413.52375000000001</v>
      </c>
      <c r="DM137">
        <v>17.461024999999999</v>
      </c>
      <c r="DN137">
        <v>15.4944375</v>
      </c>
      <c r="DO137">
        <v>400.49593750000003</v>
      </c>
      <c r="DP137">
        <v>17.389025</v>
      </c>
      <c r="DQ137">
        <v>500.26825000000002</v>
      </c>
      <c r="DR137">
        <v>100.635125</v>
      </c>
      <c r="DS137">
        <v>9.99826875E-2</v>
      </c>
      <c r="DT137">
        <v>23.6069</v>
      </c>
      <c r="DU137">
        <v>22.53706875</v>
      </c>
      <c r="DV137">
        <v>999.9</v>
      </c>
      <c r="DW137">
        <v>0</v>
      </c>
      <c r="DX137">
        <v>0</v>
      </c>
      <c r="DY137">
        <v>10001.246875000001</v>
      </c>
      <c r="DZ137">
        <v>0</v>
      </c>
      <c r="EA137">
        <v>0.22991125000000001</v>
      </c>
      <c r="EB137">
        <v>-11.7590875</v>
      </c>
      <c r="EC137">
        <v>408.90506249999999</v>
      </c>
      <c r="ED137">
        <v>420.03199999999998</v>
      </c>
      <c r="EE137">
        <v>1.967748125</v>
      </c>
      <c r="EF137">
        <v>413.52375000000001</v>
      </c>
      <c r="EG137">
        <v>15.4944375</v>
      </c>
      <c r="EH137">
        <v>1.757309375</v>
      </c>
      <c r="EI137">
        <v>1.559285625</v>
      </c>
      <c r="EJ137">
        <v>15.4121375</v>
      </c>
      <c r="EK137">
        <v>13.562225</v>
      </c>
      <c r="EL137">
        <v>400.0223125</v>
      </c>
      <c r="EM137">
        <v>0.95003800000000005</v>
      </c>
      <c r="EN137">
        <v>4.9961818749999998E-2</v>
      </c>
      <c r="EO137">
        <v>0</v>
      </c>
      <c r="EP137">
        <v>2063.9668750000001</v>
      </c>
      <c r="EQ137">
        <v>8.4936600000000002</v>
      </c>
      <c r="ER137">
        <v>4655.6662500000002</v>
      </c>
      <c r="ES137">
        <v>3645.9243750000001</v>
      </c>
      <c r="ET137">
        <v>39.25</v>
      </c>
      <c r="EU137">
        <v>42.2145625</v>
      </c>
      <c r="EV137">
        <v>40.936999999999998</v>
      </c>
      <c r="EW137">
        <v>42.183124999999997</v>
      </c>
      <c r="EX137">
        <v>41.753875000000001</v>
      </c>
      <c r="EY137">
        <v>371.96625</v>
      </c>
      <c r="EZ137">
        <v>19.559999999999999</v>
      </c>
      <c r="FA137">
        <v>0</v>
      </c>
      <c r="FB137">
        <v>298.799999952316</v>
      </c>
      <c r="FC137">
        <v>0</v>
      </c>
      <c r="FD137">
        <v>2063.9353846153799</v>
      </c>
      <c r="FE137">
        <v>-1.55145298706643</v>
      </c>
      <c r="FF137">
        <v>0.49299148932088699</v>
      </c>
      <c r="FG137">
        <v>4655.3992307692297</v>
      </c>
      <c r="FH137">
        <v>15</v>
      </c>
      <c r="FI137">
        <v>1559789388.0999999</v>
      </c>
      <c r="FJ137" t="s">
        <v>908</v>
      </c>
      <c r="FK137">
        <v>1559789388.0999999</v>
      </c>
      <c r="FL137">
        <v>1559789387.0999999</v>
      </c>
      <c r="FM137">
        <v>120</v>
      </c>
      <c r="FN137">
        <v>-5.6000000000000001E-2</v>
      </c>
      <c r="FO137">
        <v>-2E-3</v>
      </c>
      <c r="FP137">
        <v>1.212</v>
      </c>
      <c r="FQ137">
        <v>7.1999999999999995E-2</v>
      </c>
      <c r="FR137">
        <v>414</v>
      </c>
      <c r="FS137">
        <v>15</v>
      </c>
      <c r="FT137">
        <v>0.2</v>
      </c>
      <c r="FU137">
        <v>0.05</v>
      </c>
      <c r="FV137">
        <v>-11.765615</v>
      </c>
      <c r="FW137">
        <v>-0.20880451127820299</v>
      </c>
      <c r="FX137">
        <v>5.1657189964224803E-2</v>
      </c>
      <c r="FY137">
        <v>1</v>
      </c>
      <c r="FZ137">
        <v>401.76652319170398</v>
      </c>
      <c r="GA137">
        <v>-0.14614317540914701</v>
      </c>
      <c r="GB137">
        <v>2.8853370645861302E-2</v>
      </c>
      <c r="GC137">
        <v>1</v>
      </c>
      <c r="GD137">
        <v>1.9679234999999999</v>
      </c>
      <c r="GE137">
        <v>5.5172932330935904E-4</v>
      </c>
      <c r="GF137">
        <v>1.0902168362303E-3</v>
      </c>
      <c r="GG137">
        <v>1</v>
      </c>
      <c r="GH137">
        <v>3</v>
      </c>
      <c r="GI137">
        <v>3</v>
      </c>
      <c r="GJ137" t="s">
        <v>432</v>
      </c>
      <c r="GK137">
        <v>2.9673500000000002</v>
      </c>
      <c r="GL137">
        <v>2.8429000000000002</v>
      </c>
      <c r="GM137">
        <v>9.8534399999999994E-2</v>
      </c>
      <c r="GN137">
        <v>0.100427</v>
      </c>
      <c r="GO137">
        <v>9.1161500000000006E-2</v>
      </c>
      <c r="GP137">
        <v>8.3213999999999996E-2</v>
      </c>
      <c r="GQ137">
        <v>31317.1</v>
      </c>
      <c r="GR137">
        <v>26982.7</v>
      </c>
      <c r="GS137">
        <v>31942.400000000001</v>
      </c>
      <c r="GT137">
        <v>28503.8</v>
      </c>
      <c r="GU137">
        <v>43906.1</v>
      </c>
      <c r="GV137">
        <v>39938.5</v>
      </c>
      <c r="GW137">
        <v>49733.5</v>
      </c>
      <c r="GX137">
        <v>44875.9</v>
      </c>
      <c r="GY137">
        <v>1.98682</v>
      </c>
      <c r="GZ137">
        <v>1.9891799999999999</v>
      </c>
      <c r="HA137">
        <v>5.1587800000000003E-2</v>
      </c>
      <c r="HB137">
        <v>0</v>
      </c>
      <c r="HC137">
        <v>21.691700000000001</v>
      </c>
      <c r="HD137">
        <v>999.9</v>
      </c>
      <c r="HE137">
        <v>55.402000000000001</v>
      </c>
      <c r="HF137">
        <v>26.224</v>
      </c>
      <c r="HG137">
        <v>18.823799999999999</v>
      </c>
      <c r="HH137">
        <v>62.795299999999997</v>
      </c>
      <c r="HI137">
        <v>31.462299999999999</v>
      </c>
      <c r="HJ137">
        <v>1</v>
      </c>
      <c r="HK137">
        <v>3.7449200000000001E-3</v>
      </c>
      <c r="HL137">
        <v>0.74133700000000002</v>
      </c>
      <c r="HM137">
        <v>20.293299999999999</v>
      </c>
      <c r="HN137">
        <v>5.2349600000000001</v>
      </c>
      <c r="HO137">
        <v>12.0579</v>
      </c>
      <c r="HP137">
        <v>4.9836</v>
      </c>
      <c r="HQ137">
        <v>3.2869799999999998</v>
      </c>
      <c r="HR137">
        <v>9999</v>
      </c>
      <c r="HS137">
        <v>9999</v>
      </c>
      <c r="HT137">
        <v>999.9</v>
      </c>
      <c r="HU137">
        <v>9999</v>
      </c>
      <c r="HV137">
        <v>1.87317</v>
      </c>
      <c r="HW137">
        <v>1.8792500000000001</v>
      </c>
      <c r="HX137">
        <v>1.87151</v>
      </c>
      <c r="HY137">
        <v>1.8710599999999999</v>
      </c>
      <c r="HZ137">
        <v>1.8711199999999999</v>
      </c>
      <c r="IA137">
        <v>1.87225</v>
      </c>
      <c r="IB137">
        <v>1.87422</v>
      </c>
      <c r="IC137">
        <v>1.87537</v>
      </c>
      <c r="ID137">
        <v>5</v>
      </c>
      <c r="IE137">
        <v>0</v>
      </c>
      <c r="IF137">
        <v>0</v>
      </c>
      <c r="IG137">
        <v>0</v>
      </c>
      <c r="IH137" t="s">
        <v>433</v>
      </c>
      <c r="II137" t="s">
        <v>434</v>
      </c>
      <c r="IJ137" t="s">
        <v>435</v>
      </c>
      <c r="IK137" t="s">
        <v>435</v>
      </c>
      <c r="IL137" t="s">
        <v>435</v>
      </c>
      <c r="IM137" t="s">
        <v>435</v>
      </c>
      <c r="IN137">
        <v>0</v>
      </c>
      <c r="IO137">
        <v>100</v>
      </c>
      <c r="IP137">
        <v>100</v>
      </c>
      <c r="IQ137">
        <v>1.212</v>
      </c>
      <c r="IR137">
        <v>7.1999999999999995E-2</v>
      </c>
      <c r="IS137">
        <v>1.26869999999997</v>
      </c>
      <c r="IT137">
        <v>0</v>
      </c>
      <c r="IU137">
        <v>0</v>
      </c>
      <c r="IV137">
        <v>0</v>
      </c>
      <c r="IW137">
        <v>7.3159999999997893E-2</v>
      </c>
      <c r="IX137">
        <v>0</v>
      </c>
      <c r="IY137">
        <v>0</v>
      </c>
      <c r="IZ137">
        <v>0</v>
      </c>
      <c r="JA137">
        <v>-1</v>
      </c>
      <c r="JB137">
        <v>-1</v>
      </c>
      <c r="JC137">
        <v>-1</v>
      </c>
      <c r="JD137">
        <v>-1</v>
      </c>
      <c r="JE137">
        <v>4.5999999999999996</v>
      </c>
      <c r="JF137">
        <v>4.5999999999999996</v>
      </c>
      <c r="JG137">
        <v>0.159912</v>
      </c>
      <c r="JH137">
        <v>4.99878</v>
      </c>
      <c r="JI137">
        <v>1.39893</v>
      </c>
      <c r="JJ137">
        <v>2.2680699999999998</v>
      </c>
      <c r="JK137">
        <v>1.5478499999999999</v>
      </c>
      <c r="JL137">
        <v>2.3315399999999999</v>
      </c>
      <c r="JM137">
        <v>30.544599999999999</v>
      </c>
      <c r="JN137">
        <v>24.253900000000002</v>
      </c>
      <c r="JO137">
        <v>2</v>
      </c>
      <c r="JP137">
        <v>483.04199999999997</v>
      </c>
      <c r="JQ137">
        <v>516.44399999999996</v>
      </c>
      <c r="JR137">
        <v>22.000699999999998</v>
      </c>
      <c r="JS137">
        <v>27.112300000000001</v>
      </c>
      <c r="JT137">
        <v>30</v>
      </c>
      <c r="JU137">
        <v>27.440899999999999</v>
      </c>
      <c r="JV137">
        <v>27.452400000000001</v>
      </c>
      <c r="JW137">
        <v>-1</v>
      </c>
      <c r="JX137">
        <v>27.7332</v>
      </c>
      <c r="JY137">
        <v>62.2226</v>
      </c>
      <c r="JZ137">
        <v>22</v>
      </c>
      <c r="KA137">
        <v>400</v>
      </c>
      <c r="KB137">
        <v>15.456200000000001</v>
      </c>
      <c r="KC137">
        <v>102.14400000000001</v>
      </c>
      <c r="KD137">
        <v>103.057</v>
      </c>
    </row>
    <row r="138" spans="1:290" x14ac:dyDescent="0.35">
      <c r="A138">
        <v>120</v>
      </c>
      <c r="B138">
        <v>1559789665.0999999</v>
      </c>
      <c r="C138">
        <v>38702.099999904603</v>
      </c>
      <c r="D138" t="s">
        <v>909</v>
      </c>
      <c r="E138" t="s">
        <v>910</v>
      </c>
      <c r="F138">
        <v>15</v>
      </c>
      <c r="G138">
        <v>1559789656.5999999</v>
      </c>
      <c r="H138">
        <f t="shared" si="50"/>
        <v>1.6474506434085972E-3</v>
      </c>
      <c r="I138">
        <f t="shared" si="51"/>
        <v>1.6474506434085971</v>
      </c>
      <c r="J138">
        <f t="shared" si="52"/>
        <v>9.0715718004177948</v>
      </c>
      <c r="K138">
        <f t="shared" si="53"/>
        <v>402.07306249999999</v>
      </c>
      <c r="L138">
        <f t="shared" si="54"/>
        <v>291.25957520162314</v>
      </c>
      <c r="M138">
        <f t="shared" si="55"/>
        <v>29.341744851140241</v>
      </c>
      <c r="N138">
        <f t="shared" si="56"/>
        <v>40.505192672978318</v>
      </c>
      <c r="O138">
        <f t="shared" si="57"/>
        <v>0.14242956856028272</v>
      </c>
      <c r="P138">
        <f t="shared" si="58"/>
        <v>2.9407280637264712</v>
      </c>
      <c r="Q138">
        <f t="shared" si="59"/>
        <v>0.13870522712817498</v>
      </c>
      <c r="R138">
        <f t="shared" si="60"/>
        <v>8.7017272766560586E-2</v>
      </c>
      <c r="S138">
        <f t="shared" si="61"/>
        <v>77.178261131716468</v>
      </c>
      <c r="T138">
        <f t="shared" si="62"/>
        <v>23.636717841519683</v>
      </c>
      <c r="U138">
        <f t="shared" si="63"/>
        <v>23.636717841519683</v>
      </c>
      <c r="V138">
        <f t="shared" si="64"/>
        <v>2.9302373031365621</v>
      </c>
      <c r="W138">
        <f t="shared" si="65"/>
        <v>60.213436142860118</v>
      </c>
      <c r="X138">
        <f t="shared" si="66"/>
        <v>1.761565667574212</v>
      </c>
      <c r="Y138">
        <f t="shared" si="67"/>
        <v>2.9255358611237328</v>
      </c>
      <c r="Z138">
        <f t="shared" si="68"/>
        <v>1.1686716355623501</v>
      </c>
      <c r="AA138">
        <f t="shared" si="69"/>
        <v>-72.652573374319132</v>
      </c>
      <c r="AB138">
        <f t="shared" si="70"/>
        <v>-4.2259520084223894</v>
      </c>
      <c r="AC138">
        <f t="shared" si="71"/>
        <v>-0.29977615574946559</v>
      </c>
      <c r="AD138">
        <f t="shared" si="72"/>
        <v>-4.040677452366026E-5</v>
      </c>
      <c r="AE138">
        <f t="shared" si="73"/>
        <v>9.1108561024561361</v>
      </c>
      <c r="AF138">
        <f t="shared" si="74"/>
        <v>1.6551530636692222</v>
      </c>
      <c r="AG138">
        <f t="shared" si="75"/>
        <v>9.0715718004177948</v>
      </c>
      <c r="AH138">
        <v>420.31729809233502</v>
      </c>
      <c r="AI138">
        <v>409.19537575757499</v>
      </c>
      <c r="AJ138">
        <v>1.28515304319915E-2</v>
      </c>
      <c r="AK138">
        <v>67.040438254445206</v>
      </c>
      <c r="AL138">
        <f t="shared" si="76"/>
        <v>1.6474506434085971</v>
      </c>
      <c r="AM138">
        <v>15.535899504693599</v>
      </c>
      <c r="AN138">
        <v>17.477351515151501</v>
      </c>
      <c r="AO138">
        <v>-1.8481518027682499E-5</v>
      </c>
      <c r="AP138">
        <v>77.850464748974105</v>
      </c>
      <c r="AQ138">
        <v>10</v>
      </c>
      <c r="AR138">
        <v>2</v>
      </c>
      <c r="AS138">
        <f t="shared" si="77"/>
        <v>1</v>
      </c>
      <c r="AT138">
        <f t="shared" si="78"/>
        <v>0</v>
      </c>
      <c r="AU138">
        <f t="shared" si="79"/>
        <v>53823.089248781507</v>
      </c>
      <c r="AV138" t="s">
        <v>475</v>
      </c>
      <c r="AW138">
        <v>10180.799999999999</v>
      </c>
      <c r="AX138">
        <v>1165.95461538462</v>
      </c>
      <c r="AY138">
        <v>5702.59</v>
      </c>
      <c r="AZ138">
        <f t="shared" si="80"/>
        <v>0.79553946270297882</v>
      </c>
      <c r="BA138">
        <v>-1.5131041934509299</v>
      </c>
      <c r="BB138" t="s">
        <v>911</v>
      </c>
      <c r="BC138">
        <v>10172.9</v>
      </c>
      <c r="BD138">
        <v>2070.9492</v>
      </c>
      <c r="BE138">
        <v>2959.35</v>
      </c>
      <c r="BF138">
        <f t="shared" si="81"/>
        <v>0.30020132799432309</v>
      </c>
      <c r="BG138">
        <v>0.5</v>
      </c>
      <c r="BH138">
        <f t="shared" si="82"/>
        <v>336.60738306585819</v>
      </c>
      <c r="BI138">
        <f t="shared" si="83"/>
        <v>9.0715718004177948</v>
      </c>
      <c r="BJ138">
        <f t="shared" si="84"/>
        <v>50.524991704532226</v>
      </c>
      <c r="BK138">
        <f t="shared" si="85"/>
        <v>3.1445168841700073E-2</v>
      </c>
      <c r="BL138">
        <f t="shared" si="86"/>
        <v>0.92697382871238632</v>
      </c>
      <c r="BM138">
        <f t="shared" si="87"/>
        <v>980.18128145222522</v>
      </c>
      <c r="BN138" t="s">
        <v>430</v>
      </c>
      <c r="BO138">
        <v>0</v>
      </c>
      <c r="BP138">
        <f t="shared" si="88"/>
        <v>980.18128145222522</v>
      </c>
      <c r="BQ138">
        <f t="shared" si="89"/>
        <v>0.66878494214870654</v>
      </c>
      <c r="BR138">
        <f t="shared" si="90"/>
        <v>0.4488757283168201</v>
      </c>
      <c r="BS138">
        <f t="shared" si="91"/>
        <v>0.58089847014419282</v>
      </c>
      <c r="BT138">
        <f t="shared" si="92"/>
        <v>0.49537364020289953</v>
      </c>
      <c r="BU138">
        <f t="shared" si="93"/>
        <v>0.60468602112104164</v>
      </c>
      <c r="BV138">
        <f t="shared" si="94"/>
        <v>0.21245310439984796</v>
      </c>
      <c r="BW138">
        <f t="shared" si="95"/>
        <v>0.78754689560015201</v>
      </c>
      <c r="DF138">
        <f t="shared" si="96"/>
        <v>400.02449999999999</v>
      </c>
      <c r="DG138">
        <f t="shared" si="97"/>
        <v>336.60738306585819</v>
      </c>
      <c r="DH138">
        <f t="shared" si="98"/>
        <v>0.84146691781592931</v>
      </c>
      <c r="DI138">
        <f t="shared" si="99"/>
        <v>0.19293383563185873</v>
      </c>
      <c r="DJ138">
        <v>1559789656.5999999</v>
      </c>
      <c r="DK138">
        <v>402.07306249999999</v>
      </c>
      <c r="DL138">
        <v>413.79831250000001</v>
      </c>
      <c r="DM138">
        <v>17.486106249999999</v>
      </c>
      <c r="DN138">
        <v>15.535712500000001</v>
      </c>
      <c r="DO138">
        <v>400.77506249999999</v>
      </c>
      <c r="DP138">
        <v>17.412106250000001</v>
      </c>
      <c r="DQ138">
        <v>500.27156250000002</v>
      </c>
      <c r="DR138">
        <v>100.64087499999999</v>
      </c>
      <c r="DS138">
        <v>0.10000135</v>
      </c>
      <c r="DT138">
        <v>23.610062500000002</v>
      </c>
      <c r="DU138">
        <v>22.524056250000001</v>
      </c>
      <c r="DV138">
        <v>999.9</v>
      </c>
      <c r="DW138">
        <v>0</v>
      </c>
      <c r="DX138">
        <v>0</v>
      </c>
      <c r="DY138">
        <v>9999.7749999999996</v>
      </c>
      <c r="DZ138">
        <v>0</v>
      </c>
      <c r="EA138">
        <v>0.25166474999999999</v>
      </c>
      <c r="EB138">
        <v>-11.81090625</v>
      </c>
      <c r="EC138">
        <v>409.14068750000001</v>
      </c>
      <c r="ED138">
        <v>420.32843750000001</v>
      </c>
      <c r="EE138">
        <v>1.9479718749999999</v>
      </c>
      <c r="EF138">
        <v>413.79831250000001</v>
      </c>
      <c r="EG138">
        <v>15.535712500000001</v>
      </c>
      <c r="EH138">
        <v>1.7595737499999999</v>
      </c>
      <c r="EI138">
        <v>1.563526875</v>
      </c>
      <c r="EJ138">
        <v>15.4322</v>
      </c>
      <c r="EK138">
        <v>13.60396875</v>
      </c>
      <c r="EL138">
        <v>400.02449999999999</v>
      </c>
      <c r="EM138">
        <v>0.95003793749999998</v>
      </c>
      <c r="EN138">
        <v>4.9961912499999997E-2</v>
      </c>
      <c r="EO138">
        <v>0</v>
      </c>
      <c r="EP138">
        <v>2071.0012499999998</v>
      </c>
      <c r="EQ138">
        <v>8.4936600000000002</v>
      </c>
      <c r="ER138">
        <v>4670.9425000000001</v>
      </c>
      <c r="ES138">
        <v>3645.9450000000002</v>
      </c>
      <c r="ET138">
        <v>39.25</v>
      </c>
      <c r="EU138">
        <v>42.25</v>
      </c>
      <c r="EV138">
        <v>40.936999999999998</v>
      </c>
      <c r="EW138">
        <v>42.186999999999998</v>
      </c>
      <c r="EX138">
        <v>41.811999999999998</v>
      </c>
      <c r="EY138">
        <v>371.96875</v>
      </c>
      <c r="EZ138">
        <v>19.559999999999999</v>
      </c>
      <c r="FA138">
        <v>0</v>
      </c>
      <c r="FB138">
        <v>299</v>
      </c>
      <c r="FC138">
        <v>0</v>
      </c>
      <c r="FD138">
        <v>2070.9492</v>
      </c>
      <c r="FE138">
        <v>-2.3807692208629501</v>
      </c>
      <c r="FF138">
        <v>0.79538467568036098</v>
      </c>
      <c r="FG138">
        <v>4670.7075999999997</v>
      </c>
      <c r="FH138">
        <v>15</v>
      </c>
      <c r="FI138">
        <v>1559789692.0999999</v>
      </c>
      <c r="FJ138" t="s">
        <v>912</v>
      </c>
      <c r="FK138">
        <v>1559789683.0999999</v>
      </c>
      <c r="FL138">
        <v>1559789692.0999999</v>
      </c>
      <c r="FM138">
        <v>121</v>
      </c>
      <c r="FN138">
        <v>8.5999999999999993E-2</v>
      </c>
      <c r="FO138">
        <v>3.0000000000000001E-3</v>
      </c>
      <c r="FP138">
        <v>1.298</v>
      </c>
      <c r="FQ138">
        <v>7.3999999999999996E-2</v>
      </c>
      <c r="FR138">
        <v>414</v>
      </c>
      <c r="FS138">
        <v>16</v>
      </c>
      <c r="FT138">
        <v>0.19</v>
      </c>
      <c r="FU138">
        <v>0.04</v>
      </c>
      <c r="FV138">
        <v>-11.8015476190476</v>
      </c>
      <c r="FW138">
        <v>-1.19766233766594E-2</v>
      </c>
      <c r="FX138">
        <v>4.6219122192398203E-2</v>
      </c>
      <c r="FY138">
        <v>1</v>
      </c>
      <c r="FZ138">
        <v>401.98648974747402</v>
      </c>
      <c r="GA138">
        <v>1.6058804176762399E-2</v>
      </c>
      <c r="GB138">
        <v>2.6706790369957201E-2</v>
      </c>
      <c r="GC138">
        <v>1</v>
      </c>
      <c r="GD138">
        <v>1.9473938095238099</v>
      </c>
      <c r="GE138">
        <v>4.6363636363653303E-3</v>
      </c>
      <c r="GF138">
        <v>2.3227333573686499E-3</v>
      </c>
      <c r="GG138">
        <v>1</v>
      </c>
      <c r="GH138">
        <v>3</v>
      </c>
      <c r="GI138">
        <v>3</v>
      </c>
      <c r="GJ138" t="s">
        <v>432</v>
      </c>
      <c r="GK138">
        <v>2.9674700000000001</v>
      </c>
      <c r="GL138">
        <v>2.84293</v>
      </c>
      <c r="GM138">
        <v>9.8603999999999997E-2</v>
      </c>
      <c r="GN138">
        <v>0.100468</v>
      </c>
      <c r="GO138">
        <v>9.1225899999999999E-2</v>
      </c>
      <c r="GP138">
        <v>8.3380099999999999E-2</v>
      </c>
      <c r="GQ138">
        <v>31313.4</v>
      </c>
      <c r="GR138">
        <v>26980.3</v>
      </c>
      <c r="GS138">
        <v>31941</v>
      </c>
      <c r="GT138">
        <v>28502.400000000001</v>
      </c>
      <c r="GU138">
        <v>43900.9</v>
      </c>
      <c r="GV138">
        <v>39929.4</v>
      </c>
      <c r="GW138">
        <v>49731.4</v>
      </c>
      <c r="GX138">
        <v>44873.9</v>
      </c>
      <c r="GY138">
        <v>1.98715</v>
      </c>
      <c r="GZ138">
        <v>1.98908</v>
      </c>
      <c r="HA138">
        <v>5.1312099999999999E-2</v>
      </c>
      <c r="HB138">
        <v>0</v>
      </c>
      <c r="HC138">
        <v>21.6937</v>
      </c>
      <c r="HD138">
        <v>999.9</v>
      </c>
      <c r="HE138">
        <v>55.402000000000001</v>
      </c>
      <c r="HF138">
        <v>26.234000000000002</v>
      </c>
      <c r="HG138">
        <v>18.833400000000001</v>
      </c>
      <c r="HH138">
        <v>62.825400000000002</v>
      </c>
      <c r="HI138">
        <v>31.4343</v>
      </c>
      <c r="HJ138">
        <v>1</v>
      </c>
      <c r="HK138">
        <v>2.8353699999999998E-3</v>
      </c>
      <c r="HL138">
        <v>0.69044399999999995</v>
      </c>
      <c r="HM138">
        <v>20.293399999999998</v>
      </c>
      <c r="HN138">
        <v>5.2361599999999999</v>
      </c>
      <c r="HO138">
        <v>12.0579</v>
      </c>
      <c r="HP138">
        <v>4.9837499999999997</v>
      </c>
      <c r="HQ138">
        <v>3.2869999999999999</v>
      </c>
      <c r="HR138">
        <v>9999</v>
      </c>
      <c r="HS138">
        <v>9999</v>
      </c>
      <c r="HT138">
        <v>999.9</v>
      </c>
      <c r="HU138">
        <v>9999</v>
      </c>
      <c r="HV138">
        <v>1.8731599999999999</v>
      </c>
      <c r="HW138">
        <v>1.87917</v>
      </c>
      <c r="HX138">
        <v>1.8714900000000001</v>
      </c>
      <c r="HY138">
        <v>1.87103</v>
      </c>
      <c r="HZ138">
        <v>1.87104</v>
      </c>
      <c r="IA138">
        <v>1.87225</v>
      </c>
      <c r="IB138">
        <v>1.87412</v>
      </c>
      <c r="IC138">
        <v>1.87531</v>
      </c>
      <c r="ID138">
        <v>5</v>
      </c>
      <c r="IE138">
        <v>0</v>
      </c>
      <c r="IF138">
        <v>0</v>
      </c>
      <c r="IG138">
        <v>0</v>
      </c>
      <c r="IH138" t="s">
        <v>433</v>
      </c>
      <c r="II138" t="s">
        <v>434</v>
      </c>
      <c r="IJ138" t="s">
        <v>435</v>
      </c>
      <c r="IK138" t="s">
        <v>435</v>
      </c>
      <c r="IL138" t="s">
        <v>435</v>
      </c>
      <c r="IM138" t="s">
        <v>435</v>
      </c>
      <c r="IN138">
        <v>0</v>
      </c>
      <c r="IO138">
        <v>100</v>
      </c>
      <c r="IP138">
        <v>100</v>
      </c>
      <c r="IQ138">
        <v>1.298</v>
      </c>
      <c r="IR138">
        <v>7.3999999999999996E-2</v>
      </c>
      <c r="IS138">
        <v>1.2123636363635899</v>
      </c>
      <c r="IT138">
        <v>0</v>
      </c>
      <c r="IU138">
        <v>0</v>
      </c>
      <c r="IV138">
        <v>0</v>
      </c>
      <c r="IW138">
        <v>7.1570000000001202E-2</v>
      </c>
      <c r="IX138">
        <v>0</v>
      </c>
      <c r="IY138">
        <v>0</v>
      </c>
      <c r="IZ138">
        <v>0</v>
      </c>
      <c r="JA138">
        <v>-1</v>
      </c>
      <c r="JB138">
        <v>-1</v>
      </c>
      <c r="JC138">
        <v>-1</v>
      </c>
      <c r="JD138">
        <v>-1</v>
      </c>
      <c r="JE138">
        <v>4.5999999999999996</v>
      </c>
      <c r="JF138">
        <v>4.5999999999999996</v>
      </c>
      <c r="JG138">
        <v>0.159912</v>
      </c>
      <c r="JH138">
        <v>4.99878</v>
      </c>
      <c r="JI138">
        <v>1.39893</v>
      </c>
      <c r="JJ138">
        <v>2.2668499999999998</v>
      </c>
      <c r="JK138">
        <v>1.5478499999999999</v>
      </c>
      <c r="JL138">
        <v>2.2656200000000002</v>
      </c>
      <c r="JM138">
        <v>30.544599999999999</v>
      </c>
      <c r="JN138">
        <v>24.253900000000002</v>
      </c>
      <c r="JO138">
        <v>2</v>
      </c>
      <c r="JP138">
        <v>483.10599999999999</v>
      </c>
      <c r="JQ138">
        <v>516.23699999999997</v>
      </c>
      <c r="JR138">
        <v>21.9998</v>
      </c>
      <c r="JS138">
        <v>27.0916</v>
      </c>
      <c r="JT138">
        <v>30.0001</v>
      </c>
      <c r="JU138">
        <v>27.4253</v>
      </c>
      <c r="JV138">
        <v>27.438500000000001</v>
      </c>
      <c r="JW138">
        <v>-1</v>
      </c>
      <c r="JX138">
        <v>27.441400000000002</v>
      </c>
      <c r="JY138">
        <v>62.154299999999999</v>
      </c>
      <c r="JZ138">
        <v>22</v>
      </c>
      <c r="KA138">
        <v>400</v>
      </c>
      <c r="KB138">
        <v>15.486000000000001</v>
      </c>
      <c r="KC138">
        <v>102.14</v>
      </c>
      <c r="KD138">
        <v>103.05200000000001</v>
      </c>
    </row>
    <row r="139" spans="1:290" x14ac:dyDescent="0.35">
      <c r="A139">
        <v>121</v>
      </c>
      <c r="B139">
        <v>1559789965.0999999</v>
      </c>
      <c r="C139">
        <v>39002.099999904603</v>
      </c>
      <c r="D139" t="s">
        <v>913</v>
      </c>
      <c r="E139" t="s">
        <v>914</v>
      </c>
      <c r="F139">
        <v>15</v>
      </c>
      <c r="G139">
        <v>1559789956.5999999</v>
      </c>
      <c r="H139">
        <f t="shared" si="50"/>
        <v>1.6431870064410026E-3</v>
      </c>
      <c r="I139">
        <f t="shared" si="51"/>
        <v>1.6431870064410026</v>
      </c>
      <c r="J139">
        <f t="shared" si="52"/>
        <v>9.0573883941489886</v>
      </c>
      <c r="K139">
        <f t="shared" si="53"/>
        <v>402.43406249999998</v>
      </c>
      <c r="L139">
        <f t="shared" si="54"/>
        <v>291.19426272841832</v>
      </c>
      <c r="M139">
        <f t="shared" si="55"/>
        <v>29.334759175893023</v>
      </c>
      <c r="N139">
        <f t="shared" si="56"/>
        <v>40.540998977799134</v>
      </c>
      <c r="O139">
        <f t="shared" si="57"/>
        <v>0.1416387815335752</v>
      </c>
      <c r="P139">
        <f t="shared" si="58"/>
        <v>2.9411222646381869</v>
      </c>
      <c r="Q139">
        <f t="shared" si="59"/>
        <v>0.13795558524886103</v>
      </c>
      <c r="R139">
        <f t="shared" si="60"/>
        <v>8.6545183824268623E-2</v>
      </c>
      <c r="S139">
        <f t="shared" si="61"/>
        <v>77.173068639713946</v>
      </c>
      <c r="T139">
        <f t="shared" si="62"/>
        <v>23.639084949570606</v>
      </c>
      <c r="U139">
        <f t="shared" si="63"/>
        <v>23.639084949570606</v>
      </c>
      <c r="V139">
        <f t="shared" si="64"/>
        <v>2.9306551304988306</v>
      </c>
      <c r="W139">
        <f t="shared" si="65"/>
        <v>60.109972544553173</v>
      </c>
      <c r="X139">
        <f t="shared" si="66"/>
        <v>1.7586758764170525</v>
      </c>
      <c r="Y139">
        <f t="shared" si="67"/>
        <v>2.9257638990161441</v>
      </c>
      <c r="Z139">
        <f t="shared" si="68"/>
        <v>1.1719792540817782</v>
      </c>
      <c r="AA139">
        <f t="shared" si="69"/>
        <v>-72.464546984048212</v>
      </c>
      <c r="AB139">
        <f t="shared" si="70"/>
        <v>-4.3967120589153277</v>
      </c>
      <c r="AC139">
        <f t="shared" si="71"/>
        <v>-0.31185332373557068</v>
      </c>
      <c r="AD139">
        <f t="shared" si="72"/>
        <v>-4.3726985169634247E-5</v>
      </c>
      <c r="AE139">
        <f t="shared" si="73"/>
        <v>9.0683933064430455</v>
      </c>
      <c r="AF139">
        <f t="shared" si="74"/>
        <v>1.6428364867089007</v>
      </c>
      <c r="AG139">
        <f t="shared" si="75"/>
        <v>9.0573883941489886</v>
      </c>
      <c r="AH139">
        <v>420.64633246155802</v>
      </c>
      <c r="AI139">
        <v>409.61341818181802</v>
      </c>
      <c r="AJ139">
        <v>-1.71680934124382E-4</v>
      </c>
      <c r="AK139">
        <v>67.040550168540904</v>
      </c>
      <c r="AL139">
        <f t="shared" si="76"/>
        <v>1.6431870064410026</v>
      </c>
      <c r="AM139">
        <v>15.5222522351854</v>
      </c>
      <c r="AN139">
        <v>17.458566666666702</v>
      </c>
      <c r="AO139">
        <v>-5.4224070368506698E-6</v>
      </c>
      <c r="AP139">
        <v>77.858760282085299</v>
      </c>
      <c r="AQ139">
        <v>10</v>
      </c>
      <c r="AR139">
        <v>2</v>
      </c>
      <c r="AS139">
        <f t="shared" si="77"/>
        <v>1</v>
      </c>
      <c r="AT139">
        <f t="shared" si="78"/>
        <v>0</v>
      </c>
      <c r="AU139">
        <f t="shared" si="79"/>
        <v>53834.400754578121</v>
      </c>
      <c r="AV139" t="s">
        <v>475</v>
      </c>
      <c r="AW139">
        <v>10180.799999999999</v>
      </c>
      <c r="AX139">
        <v>1165.95461538462</v>
      </c>
      <c r="AY139">
        <v>5702.59</v>
      </c>
      <c r="AZ139">
        <f t="shared" si="80"/>
        <v>0.79553946270297882</v>
      </c>
      <c r="BA139">
        <v>-1.5131041934509299</v>
      </c>
      <c r="BB139" t="s">
        <v>915</v>
      </c>
      <c r="BC139">
        <v>10171.700000000001</v>
      </c>
      <c r="BD139">
        <v>2076.13</v>
      </c>
      <c r="BE139">
        <v>2959.46</v>
      </c>
      <c r="BF139">
        <f t="shared" si="81"/>
        <v>0.29847674913666677</v>
      </c>
      <c r="BG139">
        <v>0.5</v>
      </c>
      <c r="BH139">
        <f t="shared" si="82"/>
        <v>336.58443900735693</v>
      </c>
      <c r="BI139">
        <f t="shared" si="83"/>
        <v>9.0573883941489886</v>
      </c>
      <c r="BJ139">
        <f t="shared" si="84"/>
        <v>50.231314582452299</v>
      </c>
      <c r="BK139">
        <f t="shared" si="85"/>
        <v>3.1405173152906432E-2</v>
      </c>
      <c r="BL139">
        <f t="shared" si="86"/>
        <v>0.92690220513201738</v>
      </c>
      <c r="BM139">
        <f t="shared" si="87"/>
        <v>980.19334852785062</v>
      </c>
      <c r="BN139" t="s">
        <v>430</v>
      </c>
      <c r="BO139">
        <v>0</v>
      </c>
      <c r="BP139">
        <f t="shared" si="88"/>
        <v>980.19334852785062</v>
      </c>
      <c r="BQ139">
        <f t="shared" si="89"/>
        <v>0.66879317560370788</v>
      </c>
      <c r="BR139">
        <f t="shared" si="90"/>
        <v>0.4462915592211853</v>
      </c>
      <c r="BS139">
        <f t="shared" si="91"/>
        <v>0.58087666124887305</v>
      </c>
      <c r="BT139">
        <f t="shared" si="92"/>
        <v>0.49251594535325655</v>
      </c>
      <c r="BU139">
        <f t="shared" si="93"/>
        <v>0.60466177407655286</v>
      </c>
      <c r="BV139">
        <f t="shared" si="94"/>
        <v>0.21070550391966261</v>
      </c>
      <c r="BW139">
        <f t="shared" si="95"/>
        <v>0.78929449608033742</v>
      </c>
      <c r="DF139">
        <f t="shared" si="96"/>
        <v>399.9971875</v>
      </c>
      <c r="DG139">
        <f t="shared" si="97"/>
        <v>336.58443900735693</v>
      </c>
      <c r="DH139">
        <f t="shared" si="98"/>
        <v>0.84146701408333513</v>
      </c>
      <c r="DI139">
        <f t="shared" si="99"/>
        <v>0.19293402816667041</v>
      </c>
      <c r="DJ139">
        <v>1559789956.5999999</v>
      </c>
      <c r="DK139">
        <v>402.43406249999998</v>
      </c>
      <c r="DL139">
        <v>414.10275000000001</v>
      </c>
      <c r="DM139">
        <v>17.457662500000001</v>
      </c>
      <c r="DN139">
        <v>15.521793750000001</v>
      </c>
      <c r="DO139">
        <v>401.1690625</v>
      </c>
      <c r="DP139">
        <v>17.3836625</v>
      </c>
      <c r="DQ139">
        <v>500.28899999999999</v>
      </c>
      <c r="DR139">
        <v>100.6394375</v>
      </c>
      <c r="DS139">
        <v>0.10004445625</v>
      </c>
      <c r="DT139">
        <v>23.61135625</v>
      </c>
      <c r="DU139">
        <v>22.529081250000001</v>
      </c>
      <c r="DV139">
        <v>999.9</v>
      </c>
      <c r="DW139">
        <v>0</v>
      </c>
      <c r="DX139">
        <v>0</v>
      </c>
      <c r="DY139">
        <v>10002.160625</v>
      </c>
      <c r="DZ139">
        <v>0</v>
      </c>
      <c r="EA139">
        <v>0.24229131249999999</v>
      </c>
      <c r="EB139">
        <v>-11.635568749999999</v>
      </c>
      <c r="EC139">
        <v>409.61824999999999</v>
      </c>
      <c r="ED139">
        <v>420.63156249999997</v>
      </c>
      <c r="EE139">
        <v>1.9363699999999999</v>
      </c>
      <c r="EF139">
        <v>414.10275000000001</v>
      </c>
      <c r="EG139">
        <v>15.521793750000001</v>
      </c>
      <c r="EH139">
        <v>1.7569812499999999</v>
      </c>
      <c r="EI139">
        <v>1.5621075</v>
      </c>
      <c r="EJ139">
        <v>15.409231249999999</v>
      </c>
      <c r="EK139">
        <v>13.58999375</v>
      </c>
      <c r="EL139">
        <v>399.9971875</v>
      </c>
      <c r="EM139">
        <v>0.95003599999999999</v>
      </c>
      <c r="EN139">
        <v>4.996383125E-2</v>
      </c>
      <c r="EO139">
        <v>0</v>
      </c>
      <c r="EP139">
        <v>2076.1593750000002</v>
      </c>
      <c r="EQ139">
        <v>8.4936600000000002</v>
      </c>
      <c r="ER139">
        <v>4682.6031249999996</v>
      </c>
      <c r="ES139">
        <v>3645.6887499999998</v>
      </c>
      <c r="ET139">
        <v>39.300375000000003</v>
      </c>
      <c r="EU139">
        <v>42.253875000000001</v>
      </c>
      <c r="EV139">
        <v>40.940937499999997</v>
      </c>
      <c r="EW139">
        <v>42.206687500000001</v>
      </c>
      <c r="EX139">
        <v>41.811999999999998</v>
      </c>
      <c r="EY139">
        <v>371.9425</v>
      </c>
      <c r="EZ139">
        <v>19.559999999999999</v>
      </c>
      <c r="FA139">
        <v>0</v>
      </c>
      <c r="FB139">
        <v>298.799999952316</v>
      </c>
      <c r="FC139">
        <v>0</v>
      </c>
      <c r="FD139">
        <v>2076.13</v>
      </c>
      <c r="FE139">
        <v>-0.57435897218909704</v>
      </c>
      <c r="FF139">
        <v>-5.3548717198773099</v>
      </c>
      <c r="FG139">
        <v>4682.5365384615397</v>
      </c>
      <c r="FH139">
        <v>15</v>
      </c>
      <c r="FI139">
        <v>1559790004.0999999</v>
      </c>
      <c r="FJ139" t="s">
        <v>916</v>
      </c>
      <c r="FK139">
        <v>1559790004.0999999</v>
      </c>
      <c r="FL139">
        <v>1559789989.0999999</v>
      </c>
      <c r="FM139">
        <v>122</v>
      </c>
      <c r="FN139">
        <v>-3.3000000000000002E-2</v>
      </c>
      <c r="FO139">
        <v>-1E-3</v>
      </c>
      <c r="FP139">
        <v>1.2649999999999999</v>
      </c>
      <c r="FQ139">
        <v>7.3999999999999996E-2</v>
      </c>
      <c r="FR139">
        <v>414</v>
      </c>
      <c r="FS139">
        <v>16</v>
      </c>
      <c r="FT139">
        <v>0.11</v>
      </c>
      <c r="FU139">
        <v>0.06</v>
      </c>
      <c r="FV139">
        <v>-11.6248666666667</v>
      </c>
      <c r="FW139">
        <v>-0.30770649350649598</v>
      </c>
      <c r="FX139">
        <v>3.9817229261109303E-2</v>
      </c>
      <c r="FY139">
        <v>1</v>
      </c>
      <c r="FZ139">
        <v>402.46905242962998</v>
      </c>
      <c r="GA139">
        <v>-9.7853168291272705E-2</v>
      </c>
      <c r="GB139">
        <v>1.8896010260048099E-2</v>
      </c>
      <c r="GC139">
        <v>1</v>
      </c>
      <c r="GD139">
        <v>1.93589476190476</v>
      </c>
      <c r="GE139">
        <v>1.3858441558441899E-2</v>
      </c>
      <c r="GF139">
        <v>2.01307539907433E-3</v>
      </c>
      <c r="GG139">
        <v>1</v>
      </c>
      <c r="GH139">
        <v>3</v>
      </c>
      <c r="GI139">
        <v>3</v>
      </c>
      <c r="GJ139" t="s">
        <v>432</v>
      </c>
      <c r="GK139">
        <v>2.96732</v>
      </c>
      <c r="GL139">
        <v>2.843</v>
      </c>
      <c r="GM139">
        <v>9.8672300000000004E-2</v>
      </c>
      <c r="GN139">
        <v>0.10052999999999999</v>
      </c>
      <c r="GO139">
        <v>9.1153700000000004E-2</v>
      </c>
      <c r="GP139">
        <v>8.3328799999999995E-2</v>
      </c>
      <c r="GQ139">
        <v>31311.200000000001</v>
      </c>
      <c r="GR139">
        <v>26980.3</v>
      </c>
      <c r="GS139">
        <v>31941</v>
      </c>
      <c r="GT139">
        <v>28504.400000000001</v>
      </c>
      <c r="GU139">
        <v>43904.1</v>
      </c>
      <c r="GV139">
        <v>39934.5</v>
      </c>
      <c r="GW139">
        <v>49731</v>
      </c>
      <c r="GX139">
        <v>44877.1</v>
      </c>
      <c r="GY139">
        <v>1.98708</v>
      </c>
      <c r="GZ139">
        <v>1.98925</v>
      </c>
      <c r="HA139">
        <v>4.9583599999999999E-2</v>
      </c>
      <c r="HB139">
        <v>0</v>
      </c>
      <c r="HC139">
        <v>21.699000000000002</v>
      </c>
      <c r="HD139">
        <v>999.9</v>
      </c>
      <c r="HE139">
        <v>55.420999999999999</v>
      </c>
      <c r="HF139">
        <v>26.254000000000001</v>
      </c>
      <c r="HG139">
        <v>18.862100000000002</v>
      </c>
      <c r="HH139">
        <v>63.035400000000003</v>
      </c>
      <c r="HI139">
        <v>31.738800000000001</v>
      </c>
      <c r="HJ139">
        <v>1</v>
      </c>
      <c r="HK139">
        <v>1.2703300000000001E-3</v>
      </c>
      <c r="HL139">
        <v>0.71361699999999995</v>
      </c>
      <c r="HM139">
        <v>20.292899999999999</v>
      </c>
      <c r="HN139">
        <v>5.2354099999999999</v>
      </c>
      <c r="HO139">
        <v>12.0579</v>
      </c>
      <c r="HP139">
        <v>4.9837999999999996</v>
      </c>
      <c r="HQ139">
        <v>3.2869999999999999</v>
      </c>
      <c r="HR139">
        <v>9999</v>
      </c>
      <c r="HS139">
        <v>9999</v>
      </c>
      <c r="HT139">
        <v>999.9</v>
      </c>
      <c r="HU139">
        <v>9999</v>
      </c>
      <c r="HV139">
        <v>1.87317</v>
      </c>
      <c r="HW139">
        <v>1.87927</v>
      </c>
      <c r="HX139">
        <v>1.8714900000000001</v>
      </c>
      <c r="HY139">
        <v>1.8710800000000001</v>
      </c>
      <c r="HZ139">
        <v>1.8710899999999999</v>
      </c>
      <c r="IA139">
        <v>1.8723000000000001</v>
      </c>
      <c r="IB139">
        <v>1.8742099999999999</v>
      </c>
      <c r="IC139">
        <v>1.8753299999999999</v>
      </c>
      <c r="ID139">
        <v>5</v>
      </c>
      <c r="IE139">
        <v>0</v>
      </c>
      <c r="IF139">
        <v>0</v>
      </c>
      <c r="IG139">
        <v>0</v>
      </c>
      <c r="IH139" t="s">
        <v>433</v>
      </c>
      <c r="II139" t="s">
        <v>434</v>
      </c>
      <c r="IJ139" t="s">
        <v>435</v>
      </c>
      <c r="IK139" t="s">
        <v>435</v>
      </c>
      <c r="IL139" t="s">
        <v>435</v>
      </c>
      <c r="IM139" t="s">
        <v>435</v>
      </c>
      <c r="IN139">
        <v>0</v>
      </c>
      <c r="IO139">
        <v>100</v>
      </c>
      <c r="IP139">
        <v>100</v>
      </c>
      <c r="IQ139">
        <v>1.2649999999999999</v>
      </c>
      <c r="IR139">
        <v>7.3999999999999996E-2</v>
      </c>
      <c r="IS139">
        <v>1.29810000000009</v>
      </c>
      <c r="IT139">
        <v>0</v>
      </c>
      <c r="IU139">
        <v>0</v>
      </c>
      <c r="IV139">
        <v>0</v>
      </c>
      <c r="IW139">
        <v>7.4490909090910107E-2</v>
      </c>
      <c r="IX139">
        <v>0</v>
      </c>
      <c r="IY139">
        <v>0</v>
      </c>
      <c r="IZ139">
        <v>0</v>
      </c>
      <c r="JA139">
        <v>-1</v>
      </c>
      <c r="JB139">
        <v>-1</v>
      </c>
      <c r="JC139">
        <v>-1</v>
      </c>
      <c r="JD139">
        <v>-1</v>
      </c>
      <c r="JE139">
        <v>4.7</v>
      </c>
      <c r="JF139">
        <v>4.5</v>
      </c>
      <c r="JG139">
        <v>0.159912</v>
      </c>
      <c r="JH139">
        <v>4.99878</v>
      </c>
      <c r="JI139">
        <v>1.39893</v>
      </c>
      <c r="JJ139">
        <v>2.2668499999999998</v>
      </c>
      <c r="JK139">
        <v>1.5490699999999999</v>
      </c>
      <c r="JL139">
        <v>2.18018</v>
      </c>
      <c r="JM139">
        <v>30.566199999999998</v>
      </c>
      <c r="JN139">
        <v>24.245100000000001</v>
      </c>
      <c r="JO139">
        <v>2</v>
      </c>
      <c r="JP139">
        <v>482.91899999999998</v>
      </c>
      <c r="JQ139">
        <v>516.20500000000004</v>
      </c>
      <c r="JR139">
        <v>21.9999</v>
      </c>
      <c r="JS139">
        <v>27.0779</v>
      </c>
      <c r="JT139">
        <v>30</v>
      </c>
      <c r="JU139">
        <v>27.4084</v>
      </c>
      <c r="JV139">
        <v>27.4223</v>
      </c>
      <c r="JW139">
        <v>-1</v>
      </c>
      <c r="JX139">
        <v>27.575700000000001</v>
      </c>
      <c r="JY139">
        <v>62.159500000000001</v>
      </c>
      <c r="JZ139">
        <v>22</v>
      </c>
      <c r="KA139">
        <v>400</v>
      </c>
      <c r="KB139">
        <v>15.514200000000001</v>
      </c>
      <c r="KC139">
        <v>102.139</v>
      </c>
      <c r="KD139">
        <v>103.06</v>
      </c>
    </row>
    <row r="140" spans="1:290" x14ac:dyDescent="0.35">
      <c r="A140">
        <v>122</v>
      </c>
      <c r="B140">
        <v>1559790564.0999999</v>
      </c>
      <c r="C140">
        <v>39601.099999904603</v>
      </c>
      <c r="D140" t="s">
        <v>917</v>
      </c>
      <c r="E140" t="s">
        <v>918</v>
      </c>
      <c r="F140">
        <v>15</v>
      </c>
      <c r="G140">
        <v>1559790556.0999999</v>
      </c>
      <c r="H140">
        <f t="shared" si="50"/>
        <v>1.6016432735617852E-3</v>
      </c>
      <c r="I140">
        <f t="shared" si="51"/>
        <v>1.6016432735617852</v>
      </c>
      <c r="J140">
        <f t="shared" si="52"/>
        <v>9.0008277061670494</v>
      </c>
      <c r="K140">
        <f t="shared" si="53"/>
        <v>403.29506666666703</v>
      </c>
      <c r="L140">
        <f t="shared" si="54"/>
        <v>289.95990872352553</v>
      </c>
      <c r="M140">
        <f t="shared" si="55"/>
        <v>29.209024705318477</v>
      </c>
      <c r="N140">
        <f t="shared" si="56"/>
        <v>40.625807952753007</v>
      </c>
      <c r="O140">
        <f t="shared" si="57"/>
        <v>0.13791065488697887</v>
      </c>
      <c r="P140">
        <f t="shared" si="58"/>
        <v>2.9404404991970945</v>
      </c>
      <c r="Q140">
        <f t="shared" si="59"/>
        <v>0.13441543618490256</v>
      </c>
      <c r="R140">
        <f t="shared" si="60"/>
        <v>8.4316300993374241E-2</v>
      </c>
      <c r="S140">
        <f t="shared" si="61"/>
        <v>77.172551033464245</v>
      </c>
      <c r="T140">
        <f t="shared" si="62"/>
        <v>23.64507664200104</v>
      </c>
      <c r="U140">
        <f t="shared" si="63"/>
        <v>23.64507664200104</v>
      </c>
      <c r="V140">
        <f t="shared" si="64"/>
        <v>2.9317129800789941</v>
      </c>
      <c r="W140">
        <f t="shared" si="65"/>
        <v>60.150244871847491</v>
      </c>
      <c r="X140">
        <f t="shared" si="66"/>
        <v>1.7593449841420234</v>
      </c>
      <c r="Y140">
        <f t="shared" si="67"/>
        <v>2.9249174095473403</v>
      </c>
      <c r="Z140">
        <f t="shared" si="68"/>
        <v>1.1723679959369706</v>
      </c>
      <c r="AA140">
        <f t="shared" si="69"/>
        <v>-70.632468364074725</v>
      </c>
      <c r="AB140">
        <f t="shared" si="70"/>
        <v>-6.1069085926303632</v>
      </c>
      <c r="AC140">
        <f t="shared" si="71"/>
        <v>-0.43325847514836374</v>
      </c>
      <c r="AD140">
        <f t="shared" si="72"/>
        <v>-8.4398389207152036E-5</v>
      </c>
      <c r="AE140">
        <f t="shared" si="73"/>
        <v>9.0082455117191724</v>
      </c>
      <c r="AF140">
        <f t="shared" si="74"/>
        <v>1.6047711917149876</v>
      </c>
      <c r="AG140">
        <f t="shared" si="75"/>
        <v>9.0008277061670494</v>
      </c>
      <c r="AH140">
        <v>421.42618284568698</v>
      </c>
      <c r="AI140">
        <v>410.46593939394</v>
      </c>
      <c r="AJ140">
        <v>-9.6126990175424501E-4</v>
      </c>
      <c r="AK140">
        <v>67.0405657980439</v>
      </c>
      <c r="AL140">
        <f t="shared" si="76"/>
        <v>1.6016432735617852</v>
      </c>
      <c r="AM140">
        <v>15.5738811754692</v>
      </c>
      <c r="AN140">
        <v>17.461220000000001</v>
      </c>
      <c r="AO140">
        <v>-3.7458827500402598E-6</v>
      </c>
      <c r="AP140">
        <v>77.859904606793407</v>
      </c>
      <c r="AQ140">
        <v>10</v>
      </c>
      <c r="AR140">
        <v>2</v>
      </c>
      <c r="AS140">
        <f t="shared" si="77"/>
        <v>1</v>
      </c>
      <c r="AT140">
        <f t="shared" si="78"/>
        <v>0</v>
      </c>
      <c r="AU140">
        <f t="shared" si="79"/>
        <v>53815.146622200264</v>
      </c>
      <c r="AV140" t="s">
        <v>475</v>
      </c>
      <c r="AW140">
        <v>10180.799999999999</v>
      </c>
      <c r="AX140">
        <v>1165.95461538462</v>
      </c>
      <c r="AY140">
        <v>5702.59</v>
      </c>
      <c r="AZ140">
        <f t="shared" si="80"/>
        <v>0.79553946270297882</v>
      </c>
      <c r="BA140">
        <v>-1.5131041934509299</v>
      </c>
      <c r="BB140" t="s">
        <v>919</v>
      </c>
      <c r="BC140">
        <v>10169.700000000001</v>
      </c>
      <c r="BD140">
        <v>2073.7020000000002</v>
      </c>
      <c r="BE140">
        <v>2946.75</v>
      </c>
      <c r="BF140">
        <f t="shared" si="81"/>
        <v>0.29627487910409767</v>
      </c>
      <c r="BG140">
        <v>0.5</v>
      </c>
      <c r="BH140">
        <f t="shared" si="82"/>
        <v>336.58215318339899</v>
      </c>
      <c r="BI140">
        <f t="shared" si="83"/>
        <v>9.0008277061670494</v>
      </c>
      <c r="BJ140">
        <f t="shared" si="84"/>
        <v>49.86041837150421</v>
      </c>
      <c r="BK140">
        <f t="shared" si="85"/>
        <v>3.1237342206581829E-2</v>
      </c>
      <c r="BL140">
        <f t="shared" si="86"/>
        <v>0.93521337066259447</v>
      </c>
      <c r="BM140">
        <f t="shared" si="87"/>
        <v>978.79507122286759</v>
      </c>
      <c r="BN140" t="s">
        <v>430</v>
      </c>
      <c r="BO140">
        <v>0</v>
      </c>
      <c r="BP140">
        <f t="shared" si="88"/>
        <v>978.79507122286759</v>
      </c>
      <c r="BQ140">
        <f t="shared" si="89"/>
        <v>0.66783912065059214</v>
      </c>
      <c r="BR140">
        <f t="shared" si="90"/>
        <v>0.44363211130170704</v>
      </c>
      <c r="BS140">
        <f t="shared" si="91"/>
        <v>0.58339535088865835</v>
      </c>
      <c r="BT140">
        <f t="shared" si="92"/>
        <v>0.49025733531343496</v>
      </c>
      <c r="BU140">
        <f t="shared" si="93"/>
        <v>0.6074634098533892</v>
      </c>
      <c r="BV140">
        <f t="shared" si="94"/>
        <v>0.20939600963798338</v>
      </c>
      <c r="BW140">
        <f t="shared" si="95"/>
        <v>0.79060399036201656</v>
      </c>
      <c r="DF140">
        <f t="shared" si="96"/>
        <v>399.99446666666699</v>
      </c>
      <c r="DG140">
        <f t="shared" si="97"/>
        <v>336.58215318339899</v>
      </c>
      <c r="DH140">
        <f t="shared" si="98"/>
        <v>0.84146702325231848</v>
      </c>
      <c r="DI140">
        <f t="shared" si="99"/>
        <v>0.19293404650463711</v>
      </c>
      <c r="DJ140">
        <v>1559790556.0999999</v>
      </c>
      <c r="DK140">
        <v>403.29506666666703</v>
      </c>
      <c r="DL140">
        <v>414.874866666667</v>
      </c>
      <c r="DM140">
        <v>17.465133333333299</v>
      </c>
      <c r="DN140">
        <v>15.57414</v>
      </c>
      <c r="DO140">
        <v>402.034066666667</v>
      </c>
      <c r="DP140">
        <v>17.3911333333333</v>
      </c>
      <c r="DQ140">
        <v>500.29059999999998</v>
      </c>
      <c r="DR140">
        <v>100.634733333333</v>
      </c>
      <c r="DS140">
        <v>9.996766E-2</v>
      </c>
      <c r="DT140">
        <v>23.606553333333299</v>
      </c>
      <c r="DU140">
        <v>22.53322</v>
      </c>
      <c r="DV140">
        <v>999.9</v>
      </c>
      <c r="DW140">
        <v>0</v>
      </c>
      <c r="DX140">
        <v>0</v>
      </c>
      <c r="DY140">
        <v>9998.7493333333405</v>
      </c>
      <c r="DZ140">
        <v>0</v>
      </c>
      <c r="EA140">
        <v>0.23061873333333299</v>
      </c>
      <c r="EB140">
        <v>-11.5754466666667</v>
      </c>
      <c r="EC140">
        <v>410.46826666666698</v>
      </c>
      <c r="ED140">
        <v>421.43860000000001</v>
      </c>
      <c r="EE140">
        <v>1.89058666666667</v>
      </c>
      <c r="EF140">
        <v>414.874866666667</v>
      </c>
      <c r="EG140">
        <v>15.57414</v>
      </c>
      <c r="EH140">
        <v>1.7575573333333301</v>
      </c>
      <c r="EI140">
        <v>1.56730066666667</v>
      </c>
      <c r="EJ140">
        <v>15.414353333333301</v>
      </c>
      <c r="EK140">
        <v>13.6410133333333</v>
      </c>
      <c r="EL140">
        <v>399.99446666666699</v>
      </c>
      <c r="EM140">
        <v>0.95003559999999998</v>
      </c>
      <c r="EN140">
        <v>4.9964266666666701E-2</v>
      </c>
      <c r="EO140">
        <v>0</v>
      </c>
      <c r="EP140">
        <v>2073.7353333333299</v>
      </c>
      <c r="EQ140">
        <v>8.4936600000000002</v>
      </c>
      <c r="ER140">
        <v>4675.0986666666704</v>
      </c>
      <c r="ES140">
        <v>3645.66</v>
      </c>
      <c r="ET140">
        <v>39.186999999999998</v>
      </c>
      <c r="EU140">
        <v>42.186999999999998</v>
      </c>
      <c r="EV140">
        <v>40.875</v>
      </c>
      <c r="EW140">
        <v>42.1332666666667</v>
      </c>
      <c r="EX140">
        <v>41.75</v>
      </c>
      <c r="EY140">
        <v>371.94</v>
      </c>
      <c r="EZ140">
        <v>19.559999999999999</v>
      </c>
      <c r="FA140">
        <v>0</v>
      </c>
      <c r="FB140">
        <v>598</v>
      </c>
      <c r="FC140">
        <v>0</v>
      </c>
      <c r="FD140">
        <v>2073.7020000000002</v>
      </c>
      <c r="FE140">
        <v>-0.86846152675853305</v>
      </c>
      <c r="FF140">
        <v>-4.2907692848308603</v>
      </c>
      <c r="FG140">
        <v>4675.2659999999996</v>
      </c>
      <c r="FH140">
        <v>15</v>
      </c>
      <c r="FI140">
        <v>1559790587.0999999</v>
      </c>
      <c r="FJ140" t="s">
        <v>920</v>
      </c>
      <c r="FK140">
        <v>1559790587.0999999</v>
      </c>
      <c r="FL140">
        <v>1559790586.0999999</v>
      </c>
      <c r="FM140">
        <v>123</v>
      </c>
      <c r="FN140">
        <v>-5.0000000000000001E-3</v>
      </c>
      <c r="FO140">
        <v>1E-3</v>
      </c>
      <c r="FP140">
        <v>1.2609999999999999</v>
      </c>
      <c r="FQ140">
        <v>7.3999999999999996E-2</v>
      </c>
      <c r="FR140">
        <v>415</v>
      </c>
      <c r="FS140">
        <v>16</v>
      </c>
      <c r="FT140">
        <v>0.22</v>
      </c>
      <c r="FU140">
        <v>0.05</v>
      </c>
      <c r="FV140">
        <v>-11.561180952380999</v>
      </c>
      <c r="FW140">
        <v>-9.6397402597367704E-2</v>
      </c>
      <c r="FX140">
        <v>4.2832793612100198E-2</v>
      </c>
      <c r="FY140">
        <v>1</v>
      </c>
      <c r="FZ140">
        <v>403.302489995744</v>
      </c>
      <c r="GA140">
        <v>5.2879415966591305E-4</v>
      </c>
      <c r="GB140">
        <v>2.1207353857481601E-2</v>
      </c>
      <c r="GC140">
        <v>1</v>
      </c>
      <c r="GD140">
        <v>1.8903490476190501</v>
      </c>
      <c r="GE140">
        <v>-9.2275324675333992E-3</v>
      </c>
      <c r="GF140">
        <v>2.44409279062006E-3</v>
      </c>
      <c r="GG140">
        <v>1</v>
      </c>
      <c r="GH140">
        <v>3</v>
      </c>
      <c r="GI140">
        <v>3</v>
      </c>
      <c r="GJ140" t="s">
        <v>432</v>
      </c>
      <c r="GK140">
        <v>2.96692</v>
      </c>
      <c r="GL140">
        <v>2.8428200000000001</v>
      </c>
      <c r="GM140">
        <v>9.8846900000000001E-2</v>
      </c>
      <c r="GN140">
        <v>0.10068000000000001</v>
      </c>
      <c r="GO140">
        <v>9.1157500000000002E-2</v>
      </c>
      <c r="GP140">
        <v>8.3532999999999996E-2</v>
      </c>
      <c r="GQ140">
        <v>31306.6</v>
      </c>
      <c r="GR140">
        <v>26977</v>
      </c>
      <c r="GS140">
        <v>31942.400000000001</v>
      </c>
      <c r="GT140">
        <v>28505.599999999999</v>
      </c>
      <c r="GU140">
        <v>43905.2</v>
      </c>
      <c r="GV140">
        <v>39927.1</v>
      </c>
      <c r="GW140">
        <v>49732.6</v>
      </c>
      <c r="GX140">
        <v>44878.9</v>
      </c>
      <c r="GY140">
        <v>1.9876499999999999</v>
      </c>
      <c r="GZ140">
        <v>1.98925</v>
      </c>
      <c r="HA140">
        <v>5.08949E-2</v>
      </c>
      <c r="HB140">
        <v>0</v>
      </c>
      <c r="HC140">
        <v>21.704999999999998</v>
      </c>
      <c r="HD140">
        <v>999.9</v>
      </c>
      <c r="HE140">
        <v>55.469000000000001</v>
      </c>
      <c r="HF140">
        <v>26.254000000000001</v>
      </c>
      <c r="HG140">
        <v>18.8794</v>
      </c>
      <c r="HH140">
        <v>62.775500000000001</v>
      </c>
      <c r="HI140">
        <v>32.399799999999999</v>
      </c>
      <c r="HJ140">
        <v>1</v>
      </c>
      <c r="HK140">
        <v>2.0071100000000001E-4</v>
      </c>
      <c r="HL140">
        <v>0.69311</v>
      </c>
      <c r="HM140">
        <v>20.293399999999998</v>
      </c>
      <c r="HN140">
        <v>5.2361599999999999</v>
      </c>
      <c r="HO140">
        <v>12.0579</v>
      </c>
      <c r="HP140">
        <v>4.9836999999999998</v>
      </c>
      <c r="HQ140">
        <v>3.28695</v>
      </c>
      <c r="HR140">
        <v>9999</v>
      </c>
      <c r="HS140">
        <v>9999</v>
      </c>
      <c r="HT140">
        <v>999.9</v>
      </c>
      <c r="HU140">
        <v>9999</v>
      </c>
      <c r="HV140">
        <v>1.8731599999999999</v>
      </c>
      <c r="HW140">
        <v>1.87923</v>
      </c>
      <c r="HX140">
        <v>1.87151</v>
      </c>
      <c r="HY140">
        <v>1.87107</v>
      </c>
      <c r="HZ140">
        <v>1.8710599999999999</v>
      </c>
      <c r="IA140">
        <v>1.8722700000000001</v>
      </c>
      <c r="IB140">
        <v>1.8741699999999999</v>
      </c>
      <c r="IC140">
        <v>1.8753599999999999</v>
      </c>
      <c r="ID140">
        <v>5</v>
      </c>
      <c r="IE140">
        <v>0</v>
      </c>
      <c r="IF140">
        <v>0</v>
      </c>
      <c r="IG140">
        <v>0</v>
      </c>
      <c r="IH140" t="s">
        <v>433</v>
      </c>
      <c r="II140" t="s">
        <v>434</v>
      </c>
      <c r="IJ140" t="s">
        <v>435</v>
      </c>
      <c r="IK140" t="s">
        <v>435</v>
      </c>
      <c r="IL140" t="s">
        <v>435</v>
      </c>
      <c r="IM140" t="s">
        <v>435</v>
      </c>
      <c r="IN140">
        <v>0</v>
      </c>
      <c r="IO140">
        <v>100</v>
      </c>
      <c r="IP140">
        <v>100</v>
      </c>
      <c r="IQ140">
        <v>1.2609999999999999</v>
      </c>
      <c r="IR140">
        <v>7.3999999999999996E-2</v>
      </c>
      <c r="IS140">
        <v>1.26536363636365</v>
      </c>
      <c r="IT140">
        <v>0</v>
      </c>
      <c r="IU140">
        <v>0</v>
      </c>
      <c r="IV140">
        <v>0</v>
      </c>
      <c r="IW140">
        <v>7.3600000000002594E-2</v>
      </c>
      <c r="IX140">
        <v>0</v>
      </c>
      <c r="IY140">
        <v>0</v>
      </c>
      <c r="IZ140">
        <v>0</v>
      </c>
      <c r="JA140">
        <v>-1</v>
      </c>
      <c r="JB140">
        <v>-1</v>
      </c>
      <c r="JC140">
        <v>-1</v>
      </c>
      <c r="JD140">
        <v>-1</v>
      </c>
      <c r="JE140">
        <v>9.3000000000000007</v>
      </c>
      <c r="JF140">
        <v>9.6</v>
      </c>
      <c r="JG140">
        <v>0.159912</v>
      </c>
      <c r="JH140">
        <v>4.99878</v>
      </c>
      <c r="JI140">
        <v>1.39893</v>
      </c>
      <c r="JJ140">
        <v>2.2668499999999998</v>
      </c>
      <c r="JK140">
        <v>1.5478499999999999</v>
      </c>
      <c r="JL140">
        <v>2.1545399999999999</v>
      </c>
      <c r="JM140">
        <v>30.566199999999998</v>
      </c>
      <c r="JN140">
        <v>24.245100000000001</v>
      </c>
      <c r="JO140">
        <v>2</v>
      </c>
      <c r="JP140">
        <v>483.12599999999998</v>
      </c>
      <c r="JQ140">
        <v>516.03</v>
      </c>
      <c r="JR140">
        <v>22</v>
      </c>
      <c r="JS140">
        <v>27.061900000000001</v>
      </c>
      <c r="JT140">
        <v>30.0001</v>
      </c>
      <c r="JU140">
        <v>27.392199999999999</v>
      </c>
      <c r="JV140">
        <v>27.404399999999999</v>
      </c>
      <c r="JW140">
        <v>-1</v>
      </c>
      <c r="JX140">
        <v>27.416799999999999</v>
      </c>
      <c r="JY140">
        <v>62.1586</v>
      </c>
      <c r="JZ140">
        <v>22</v>
      </c>
      <c r="KA140">
        <v>400</v>
      </c>
      <c r="KB140">
        <v>15.5749</v>
      </c>
      <c r="KC140">
        <v>102.143</v>
      </c>
      <c r="KD140">
        <v>103.06399999999999</v>
      </c>
    </row>
    <row r="141" spans="1:290" x14ac:dyDescent="0.35">
      <c r="A141">
        <v>123</v>
      </c>
      <c r="B141">
        <v>1559790865</v>
      </c>
      <c r="C141">
        <v>39902</v>
      </c>
      <c r="D141" t="s">
        <v>921</v>
      </c>
      <c r="E141" t="s">
        <v>922</v>
      </c>
      <c r="F141">
        <v>15</v>
      </c>
      <c r="G141">
        <v>1559790856.5</v>
      </c>
      <c r="H141">
        <f t="shared" si="50"/>
        <v>1.5933610139371079E-3</v>
      </c>
      <c r="I141">
        <f t="shared" si="51"/>
        <v>1.5933610139371079</v>
      </c>
      <c r="J141">
        <f t="shared" si="52"/>
        <v>8.9288188922900282</v>
      </c>
      <c r="K141">
        <f t="shared" si="53"/>
        <v>403.76162499999998</v>
      </c>
      <c r="L141">
        <f t="shared" si="54"/>
        <v>290.35039804549893</v>
      </c>
      <c r="M141">
        <f t="shared" si="55"/>
        <v>29.248618192916929</v>
      </c>
      <c r="N141">
        <f t="shared" si="56"/>
        <v>40.673164872762172</v>
      </c>
      <c r="O141">
        <f t="shared" si="57"/>
        <v>0.13672231655038597</v>
      </c>
      <c r="P141">
        <f t="shared" si="58"/>
        <v>2.9405703475379417</v>
      </c>
      <c r="Q141">
        <f t="shared" si="59"/>
        <v>0.13328641241636638</v>
      </c>
      <c r="R141">
        <f t="shared" si="60"/>
        <v>8.3605518301171827E-2</v>
      </c>
      <c r="S141">
        <f t="shared" si="61"/>
        <v>77.168728625101934</v>
      </c>
      <c r="T141">
        <f t="shared" si="62"/>
        <v>23.647219299487716</v>
      </c>
      <c r="U141">
        <f t="shared" si="63"/>
        <v>23.647219299487716</v>
      </c>
      <c r="V141">
        <f t="shared" si="64"/>
        <v>2.9320913531304718</v>
      </c>
      <c r="W141">
        <f t="shared" si="65"/>
        <v>60.031633835217214</v>
      </c>
      <c r="X141">
        <f t="shared" si="66"/>
        <v>1.7558773402009293</v>
      </c>
      <c r="Y141">
        <f t="shared" si="67"/>
        <v>2.9249201263132272</v>
      </c>
      <c r="Z141">
        <f t="shared" si="68"/>
        <v>1.1762140129295424</v>
      </c>
      <c r="AA141">
        <f t="shared" si="69"/>
        <v>-70.267220714626461</v>
      </c>
      <c r="AB141">
        <f t="shared" si="70"/>
        <v>-6.4444140730354897</v>
      </c>
      <c r="AC141">
        <f t="shared" si="71"/>
        <v>-0.45718781452280949</v>
      </c>
      <c r="AD141">
        <f t="shared" si="72"/>
        <v>-9.3977082827656488E-5</v>
      </c>
      <c r="AE141">
        <f t="shared" si="73"/>
        <v>8.9662465434654148</v>
      </c>
      <c r="AF141">
        <f t="shared" si="74"/>
        <v>1.5969363621347337</v>
      </c>
      <c r="AG141">
        <f t="shared" si="75"/>
        <v>8.9288188922900282</v>
      </c>
      <c r="AH141">
        <v>421.84791861951197</v>
      </c>
      <c r="AI141">
        <v>410.922436363636</v>
      </c>
      <c r="AJ141">
        <v>8.7431094892845996E-3</v>
      </c>
      <c r="AK141">
        <v>67.040499888019198</v>
      </c>
      <c r="AL141">
        <f t="shared" si="76"/>
        <v>1.5933610139371079</v>
      </c>
      <c r="AM141">
        <v>15.5479670095842</v>
      </c>
      <c r="AN141">
        <v>17.425689696969702</v>
      </c>
      <c r="AO141">
        <v>-1.01062379037833E-5</v>
      </c>
      <c r="AP141">
        <v>77.8552285988888</v>
      </c>
      <c r="AQ141">
        <v>10</v>
      </c>
      <c r="AR141">
        <v>2</v>
      </c>
      <c r="AS141">
        <f t="shared" si="77"/>
        <v>1</v>
      </c>
      <c r="AT141">
        <f t="shared" si="78"/>
        <v>0</v>
      </c>
      <c r="AU141">
        <f t="shared" si="79"/>
        <v>53818.975240438187</v>
      </c>
      <c r="AV141" t="s">
        <v>475</v>
      </c>
      <c r="AW141">
        <v>10180.799999999999</v>
      </c>
      <c r="AX141">
        <v>1165.95461538462</v>
      </c>
      <c r="AY141">
        <v>5702.59</v>
      </c>
      <c r="AZ141">
        <f t="shared" si="80"/>
        <v>0.79553946270297882</v>
      </c>
      <c r="BA141">
        <v>-1.5131041934509299</v>
      </c>
      <c r="BB141" t="s">
        <v>923</v>
      </c>
      <c r="BC141">
        <v>10169.700000000001</v>
      </c>
      <c r="BD141">
        <v>2083.9548</v>
      </c>
      <c r="BE141">
        <v>2954.35</v>
      </c>
      <c r="BF141">
        <f t="shared" si="81"/>
        <v>0.29461478836292243</v>
      </c>
      <c r="BG141">
        <v>0.5</v>
      </c>
      <c r="BH141">
        <f t="shared" si="82"/>
        <v>336.56522712505097</v>
      </c>
      <c r="BI141">
        <f t="shared" si="83"/>
        <v>8.9288188922900282</v>
      </c>
      <c r="BJ141">
        <f t="shared" si="84"/>
        <v>49.578546579882904</v>
      </c>
      <c r="BK141">
        <f t="shared" si="85"/>
        <v>3.1024961119531392E-2</v>
      </c>
      <c r="BL141">
        <f t="shared" si="86"/>
        <v>0.93023507708971531</v>
      </c>
      <c r="BM141">
        <f t="shared" si="87"/>
        <v>979.63214388015638</v>
      </c>
      <c r="BN141" t="s">
        <v>430</v>
      </c>
      <c r="BO141">
        <v>0</v>
      </c>
      <c r="BP141">
        <f t="shared" si="88"/>
        <v>979.63214388015638</v>
      </c>
      <c r="BQ141">
        <f t="shared" si="89"/>
        <v>0.66841026151940142</v>
      </c>
      <c r="BR141">
        <f t="shared" si="90"/>
        <v>0.4407693976648665</v>
      </c>
      <c r="BS141">
        <f t="shared" si="91"/>
        <v>0.58188958778002364</v>
      </c>
      <c r="BT141">
        <f t="shared" si="92"/>
        <v>0.48669058726473446</v>
      </c>
      <c r="BU141">
        <f t="shared" si="93"/>
        <v>0.6057881595068938</v>
      </c>
      <c r="BV141">
        <f t="shared" si="94"/>
        <v>0.20719828951721908</v>
      </c>
      <c r="BW141">
        <f t="shared" si="95"/>
        <v>0.79280171048278092</v>
      </c>
      <c r="DF141">
        <f t="shared" si="96"/>
        <v>399.9743125</v>
      </c>
      <c r="DG141">
        <f t="shared" si="97"/>
        <v>336.56522712505097</v>
      </c>
      <c r="DH141">
        <f t="shared" si="98"/>
        <v>0.84146710577832662</v>
      </c>
      <c r="DI141">
        <f t="shared" si="99"/>
        <v>0.19293421155665325</v>
      </c>
      <c r="DJ141">
        <v>1559790856.5</v>
      </c>
      <c r="DK141">
        <v>403.76162499999998</v>
      </c>
      <c r="DL141">
        <v>415.28837499999997</v>
      </c>
      <c r="DM141">
        <v>17.430556249999999</v>
      </c>
      <c r="DN141">
        <v>15.54869375</v>
      </c>
      <c r="DO141">
        <v>402.46362499999998</v>
      </c>
      <c r="DP141">
        <v>17.354556250000002</v>
      </c>
      <c r="DQ141">
        <v>500.28125</v>
      </c>
      <c r="DR141">
        <v>100.63556250000001</v>
      </c>
      <c r="DS141">
        <v>0.10002591249999999</v>
      </c>
      <c r="DT141">
        <v>23.606568750000001</v>
      </c>
      <c r="DU141">
        <v>22.52284375</v>
      </c>
      <c r="DV141">
        <v>999.9</v>
      </c>
      <c r="DW141">
        <v>0</v>
      </c>
      <c r="DX141">
        <v>0</v>
      </c>
      <c r="DY141">
        <v>9999.4056249999994</v>
      </c>
      <c r="DZ141">
        <v>0</v>
      </c>
      <c r="EA141">
        <v>0.2440598125</v>
      </c>
      <c r="EB141">
        <v>-11.564275</v>
      </c>
      <c r="EC141">
        <v>410.88537500000001</v>
      </c>
      <c r="ED141">
        <v>421.84762499999999</v>
      </c>
      <c r="EE141">
        <v>1.8801637499999999</v>
      </c>
      <c r="EF141">
        <v>415.28837499999997</v>
      </c>
      <c r="EG141">
        <v>15.54869375</v>
      </c>
      <c r="EH141">
        <v>1.7539612499999999</v>
      </c>
      <c r="EI141">
        <v>1.5647525</v>
      </c>
      <c r="EJ141">
        <v>15.382418749999999</v>
      </c>
      <c r="EK141">
        <v>13.61596875</v>
      </c>
      <c r="EL141">
        <v>399.9743125</v>
      </c>
      <c r="EM141">
        <v>0.95003199999999999</v>
      </c>
      <c r="EN141">
        <v>4.996791875E-2</v>
      </c>
      <c r="EO141">
        <v>0</v>
      </c>
      <c r="EP141">
        <v>2084.0574999999999</v>
      </c>
      <c r="EQ141">
        <v>8.4936600000000002</v>
      </c>
      <c r="ER141">
        <v>4697.8987500000003</v>
      </c>
      <c r="ES141">
        <v>3645.4712500000001</v>
      </c>
      <c r="ET141">
        <v>39.186999999999998</v>
      </c>
      <c r="EU141">
        <v>42.186999999999998</v>
      </c>
      <c r="EV141">
        <v>40.875</v>
      </c>
      <c r="EW141">
        <v>42.125</v>
      </c>
      <c r="EX141">
        <v>41.75</v>
      </c>
      <c r="EY141">
        <v>371.91750000000002</v>
      </c>
      <c r="EZ141">
        <v>19.559999999999999</v>
      </c>
      <c r="FA141">
        <v>0</v>
      </c>
      <c r="FB141">
        <v>299.799999952316</v>
      </c>
      <c r="FC141">
        <v>0</v>
      </c>
      <c r="FD141">
        <v>2083.9548</v>
      </c>
      <c r="FE141">
        <v>-0.18999999180708799</v>
      </c>
      <c r="FF141">
        <v>-3.8884616167083501</v>
      </c>
      <c r="FG141">
        <v>4698.2668000000003</v>
      </c>
      <c r="FH141">
        <v>15</v>
      </c>
      <c r="FI141">
        <v>1559790894</v>
      </c>
      <c r="FJ141" t="s">
        <v>924</v>
      </c>
      <c r="FK141">
        <v>1559790894</v>
      </c>
      <c r="FL141">
        <v>1559790891</v>
      </c>
      <c r="FM141">
        <v>124</v>
      </c>
      <c r="FN141">
        <v>3.6999999999999998E-2</v>
      </c>
      <c r="FO141">
        <v>1E-3</v>
      </c>
      <c r="FP141">
        <v>1.298</v>
      </c>
      <c r="FQ141">
        <v>7.5999999999999998E-2</v>
      </c>
      <c r="FR141">
        <v>415</v>
      </c>
      <c r="FS141">
        <v>16</v>
      </c>
      <c r="FT141">
        <v>0.22</v>
      </c>
      <c r="FU141">
        <v>0.03</v>
      </c>
      <c r="FV141">
        <v>-11.565</v>
      </c>
      <c r="FW141">
        <v>2.78526315789215E-2</v>
      </c>
      <c r="FX141">
        <v>2.02514443929315E-2</v>
      </c>
      <c r="FY141">
        <v>1</v>
      </c>
      <c r="FZ141">
        <v>403.72265664281502</v>
      </c>
      <c r="GA141">
        <v>2.9571548781978801E-2</v>
      </c>
      <c r="GB141">
        <v>2.67698299143002E-2</v>
      </c>
      <c r="GC141">
        <v>1</v>
      </c>
      <c r="GD141">
        <v>1.8801125000000001</v>
      </c>
      <c r="GE141">
        <v>-1.5099248120316799E-3</v>
      </c>
      <c r="GF141">
        <v>1.3892763404017301E-3</v>
      </c>
      <c r="GG141">
        <v>1</v>
      </c>
      <c r="GH141">
        <v>3</v>
      </c>
      <c r="GI141">
        <v>3</v>
      </c>
      <c r="GJ141" t="s">
        <v>432</v>
      </c>
      <c r="GK141">
        <v>2.96746</v>
      </c>
      <c r="GL141">
        <v>2.8428800000000001</v>
      </c>
      <c r="GM141">
        <v>9.8928600000000005E-2</v>
      </c>
      <c r="GN141">
        <v>0.10076</v>
      </c>
      <c r="GO141">
        <v>9.1029399999999996E-2</v>
      </c>
      <c r="GP141">
        <v>8.3435499999999996E-2</v>
      </c>
      <c r="GQ141">
        <v>31300.7</v>
      </c>
      <c r="GR141">
        <v>26973.4</v>
      </c>
      <c r="GS141">
        <v>31939.200000000001</v>
      </c>
      <c r="GT141">
        <v>28504.2</v>
      </c>
      <c r="GU141">
        <v>43907</v>
      </c>
      <c r="GV141">
        <v>39929.599999999999</v>
      </c>
      <c r="GW141">
        <v>49727.5</v>
      </c>
      <c r="GX141">
        <v>44876.9</v>
      </c>
      <c r="GY141">
        <v>1.9876499999999999</v>
      </c>
      <c r="GZ141">
        <v>1.98885</v>
      </c>
      <c r="HA141">
        <v>5.0783200000000001E-2</v>
      </c>
      <c r="HB141">
        <v>0</v>
      </c>
      <c r="HC141">
        <v>21.690999999999999</v>
      </c>
      <c r="HD141">
        <v>999.9</v>
      </c>
      <c r="HE141">
        <v>55.433</v>
      </c>
      <c r="HF141">
        <v>26.283999999999999</v>
      </c>
      <c r="HG141">
        <v>18.898800000000001</v>
      </c>
      <c r="HH141">
        <v>62.945599999999999</v>
      </c>
      <c r="HI141">
        <v>31.458300000000001</v>
      </c>
      <c r="HJ141">
        <v>1</v>
      </c>
      <c r="HK141">
        <v>4.19207E-4</v>
      </c>
      <c r="HL141">
        <v>0.67848600000000003</v>
      </c>
      <c r="HM141">
        <v>20.293600000000001</v>
      </c>
      <c r="HN141">
        <v>5.2358599999999997</v>
      </c>
      <c r="HO141">
        <v>12.0579</v>
      </c>
      <c r="HP141">
        <v>4.9836999999999998</v>
      </c>
      <c r="HQ141">
        <v>3.2869999999999999</v>
      </c>
      <c r="HR141">
        <v>9999</v>
      </c>
      <c r="HS141">
        <v>9999</v>
      </c>
      <c r="HT141">
        <v>999.9</v>
      </c>
      <c r="HU141">
        <v>9999</v>
      </c>
      <c r="HV141">
        <v>1.8731800000000001</v>
      </c>
      <c r="HW141">
        <v>1.8792599999999999</v>
      </c>
      <c r="HX141">
        <v>1.87157</v>
      </c>
      <c r="HY141">
        <v>1.87114</v>
      </c>
      <c r="HZ141">
        <v>1.87113</v>
      </c>
      <c r="IA141">
        <v>1.8723000000000001</v>
      </c>
      <c r="IB141">
        <v>1.8742399999999999</v>
      </c>
      <c r="IC141">
        <v>1.87544</v>
      </c>
      <c r="ID141">
        <v>5</v>
      </c>
      <c r="IE141">
        <v>0</v>
      </c>
      <c r="IF141">
        <v>0</v>
      </c>
      <c r="IG141">
        <v>0</v>
      </c>
      <c r="IH141" t="s">
        <v>433</v>
      </c>
      <c r="II141" t="s">
        <v>434</v>
      </c>
      <c r="IJ141" t="s">
        <v>435</v>
      </c>
      <c r="IK141" t="s">
        <v>435</v>
      </c>
      <c r="IL141" t="s">
        <v>435</v>
      </c>
      <c r="IM141" t="s">
        <v>435</v>
      </c>
      <c r="IN141">
        <v>0</v>
      </c>
      <c r="IO141">
        <v>100</v>
      </c>
      <c r="IP141">
        <v>100</v>
      </c>
      <c r="IQ141">
        <v>1.298</v>
      </c>
      <c r="IR141">
        <v>7.5999999999999998E-2</v>
      </c>
      <c r="IS141">
        <v>1.26063636363642</v>
      </c>
      <c r="IT141">
        <v>0</v>
      </c>
      <c r="IU141">
        <v>0</v>
      </c>
      <c r="IV141">
        <v>0</v>
      </c>
      <c r="IW141">
        <v>7.4299999999999103E-2</v>
      </c>
      <c r="IX141">
        <v>0</v>
      </c>
      <c r="IY141">
        <v>0</v>
      </c>
      <c r="IZ141">
        <v>0</v>
      </c>
      <c r="JA141">
        <v>-1</v>
      </c>
      <c r="JB141">
        <v>-1</v>
      </c>
      <c r="JC141">
        <v>-1</v>
      </c>
      <c r="JD141">
        <v>-1</v>
      </c>
      <c r="JE141">
        <v>4.5999999999999996</v>
      </c>
      <c r="JF141">
        <v>4.5999999999999996</v>
      </c>
      <c r="JG141">
        <v>0.159912</v>
      </c>
      <c r="JH141">
        <v>4.99878</v>
      </c>
      <c r="JI141">
        <v>1.39893</v>
      </c>
      <c r="JJ141">
        <v>2.2680699999999998</v>
      </c>
      <c r="JK141">
        <v>1.5490699999999999</v>
      </c>
      <c r="JL141">
        <v>2.1166999999999998</v>
      </c>
      <c r="JM141">
        <v>30.587700000000002</v>
      </c>
      <c r="JN141">
        <v>24.2364</v>
      </c>
      <c r="JO141">
        <v>2</v>
      </c>
      <c r="JP141">
        <v>483.08699999999999</v>
      </c>
      <c r="JQ141">
        <v>515.71500000000003</v>
      </c>
      <c r="JR141">
        <v>22</v>
      </c>
      <c r="JS141">
        <v>27.057300000000001</v>
      </c>
      <c r="JT141">
        <v>30.0001</v>
      </c>
      <c r="JU141">
        <v>27.387599999999999</v>
      </c>
      <c r="JV141">
        <v>27.401499999999999</v>
      </c>
      <c r="JW141">
        <v>-1</v>
      </c>
      <c r="JX141">
        <v>27.638100000000001</v>
      </c>
      <c r="JY141">
        <v>61.982900000000001</v>
      </c>
      <c r="JZ141">
        <v>22</v>
      </c>
      <c r="KA141">
        <v>400</v>
      </c>
      <c r="KB141">
        <v>15.574400000000001</v>
      </c>
      <c r="KC141">
        <v>102.133</v>
      </c>
      <c r="KD141">
        <v>103.059</v>
      </c>
    </row>
    <row r="142" spans="1:290" x14ac:dyDescent="0.35">
      <c r="A142">
        <v>124</v>
      </c>
      <c r="B142">
        <v>1559791165</v>
      </c>
      <c r="C142">
        <v>40202</v>
      </c>
      <c r="D142" t="s">
        <v>925</v>
      </c>
      <c r="E142" t="s">
        <v>926</v>
      </c>
      <c r="F142">
        <v>15</v>
      </c>
      <c r="G142">
        <v>1559791156.5</v>
      </c>
      <c r="H142">
        <f t="shared" si="50"/>
        <v>1.5759970465405759E-3</v>
      </c>
      <c r="I142">
        <f t="shared" si="51"/>
        <v>1.5759970465405759</v>
      </c>
      <c r="J142">
        <f t="shared" si="52"/>
        <v>8.8888167294748293</v>
      </c>
      <c r="K142">
        <f t="shared" si="53"/>
        <v>404.08</v>
      </c>
      <c r="L142">
        <f t="shared" si="54"/>
        <v>289.94306377645438</v>
      </c>
      <c r="M142">
        <f t="shared" si="55"/>
        <v>29.206799344637712</v>
      </c>
      <c r="N142">
        <f t="shared" si="56"/>
        <v>40.704141445785496</v>
      </c>
      <c r="O142">
        <f t="shared" si="57"/>
        <v>0.13515913221295464</v>
      </c>
      <c r="P142">
        <f t="shared" si="58"/>
        <v>2.9406209629302924</v>
      </c>
      <c r="Q142">
        <f t="shared" si="59"/>
        <v>0.13180036300267783</v>
      </c>
      <c r="R142">
        <f t="shared" si="60"/>
        <v>8.2670046972048272E-2</v>
      </c>
      <c r="S142">
        <f t="shared" si="61"/>
        <v>77.176447374162478</v>
      </c>
      <c r="T142">
        <f t="shared" si="62"/>
        <v>23.645124585733353</v>
      </c>
      <c r="U142">
        <f t="shared" si="63"/>
        <v>23.645124585733353</v>
      </c>
      <c r="V142">
        <f t="shared" si="64"/>
        <v>2.931721446021712</v>
      </c>
      <c r="W142">
        <f t="shared" si="65"/>
        <v>60.033704925409367</v>
      </c>
      <c r="X142">
        <f t="shared" si="66"/>
        <v>1.7552345175272777</v>
      </c>
      <c r="Y142">
        <f t="shared" si="67"/>
        <v>2.9237484504881386</v>
      </c>
      <c r="Z142">
        <f t="shared" si="68"/>
        <v>1.1764869284944344</v>
      </c>
      <c r="AA142">
        <f t="shared" si="69"/>
        <v>-69.501469752439391</v>
      </c>
      <c r="AB142">
        <f t="shared" si="70"/>
        <v>-7.1666961989490483</v>
      </c>
      <c r="AC142">
        <f t="shared" si="71"/>
        <v>-0.5083976380179468</v>
      </c>
      <c r="AD142">
        <f t="shared" si="72"/>
        <v>-1.162152439144748E-4</v>
      </c>
      <c r="AE142">
        <f t="shared" si="73"/>
        <v>8.940006764827876</v>
      </c>
      <c r="AF142">
        <f t="shared" si="74"/>
        <v>1.5770793896790629</v>
      </c>
      <c r="AG142">
        <f t="shared" si="75"/>
        <v>8.8888167294748293</v>
      </c>
      <c r="AH142">
        <v>422.133004128729</v>
      </c>
      <c r="AI142">
        <v>411.27263030302998</v>
      </c>
      <c r="AJ142">
        <v>5.7041875286716701E-3</v>
      </c>
      <c r="AK142">
        <v>67.040528949880894</v>
      </c>
      <c r="AL142">
        <f t="shared" si="76"/>
        <v>1.5759970465405759</v>
      </c>
      <c r="AM142">
        <v>15.567429287987901</v>
      </c>
      <c r="AN142">
        <v>17.424604242424198</v>
      </c>
      <c r="AO142">
        <v>4.8681328772055501E-6</v>
      </c>
      <c r="AP142">
        <v>77.857340066745195</v>
      </c>
      <c r="AQ142">
        <v>10</v>
      </c>
      <c r="AR142">
        <v>2</v>
      </c>
      <c r="AS142">
        <f t="shared" si="77"/>
        <v>1</v>
      </c>
      <c r="AT142">
        <f t="shared" si="78"/>
        <v>0</v>
      </c>
      <c r="AU142">
        <f t="shared" si="79"/>
        <v>53821.609666792683</v>
      </c>
      <c r="AV142" t="s">
        <v>475</v>
      </c>
      <c r="AW142">
        <v>10180.799999999999</v>
      </c>
      <c r="AX142">
        <v>1165.95461538462</v>
      </c>
      <c r="AY142">
        <v>5702.59</v>
      </c>
      <c r="AZ142">
        <f t="shared" si="80"/>
        <v>0.79553946270297882</v>
      </c>
      <c r="BA142">
        <v>-1.5131041934509299</v>
      </c>
      <c r="BB142" t="s">
        <v>927</v>
      </c>
      <c r="BC142">
        <v>10168.799999999999</v>
      </c>
      <c r="BD142">
        <v>2092.2199999999998</v>
      </c>
      <c r="BE142">
        <v>2959</v>
      </c>
      <c r="BF142">
        <f t="shared" si="81"/>
        <v>0.29293004393376143</v>
      </c>
      <c r="BG142">
        <v>0.5</v>
      </c>
      <c r="BH142">
        <f t="shared" si="82"/>
        <v>336.59935212458117</v>
      </c>
      <c r="BI142">
        <f t="shared" si="83"/>
        <v>8.8888167294748293</v>
      </c>
      <c r="BJ142">
        <f t="shared" si="84"/>
        <v>49.3000315029646</v>
      </c>
      <c r="BK142">
        <f t="shared" si="85"/>
        <v>3.0902973690442016E-2</v>
      </c>
      <c r="BL142">
        <f t="shared" si="86"/>
        <v>0.92720175735045629</v>
      </c>
      <c r="BM142">
        <f t="shared" si="87"/>
        <v>980.14288221988227</v>
      </c>
      <c r="BN142" t="s">
        <v>430</v>
      </c>
      <c r="BO142">
        <v>0</v>
      </c>
      <c r="BP142">
        <f t="shared" si="88"/>
        <v>980.14288221988227</v>
      </c>
      <c r="BQ142">
        <f t="shared" si="89"/>
        <v>0.6687587420683061</v>
      </c>
      <c r="BR142">
        <f t="shared" si="90"/>
        <v>0.43802050800532488</v>
      </c>
      <c r="BS142">
        <f t="shared" si="91"/>
        <v>0.58096786085127838</v>
      </c>
      <c r="BT142">
        <f t="shared" si="92"/>
        <v>0.48341219214924119</v>
      </c>
      <c r="BU142">
        <f t="shared" si="93"/>
        <v>0.6047631708080512</v>
      </c>
      <c r="BV142">
        <f t="shared" si="94"/>
        <v>0.20519958856513951</v>
      </c>
      <c r="BW142">
        <f t="shared" si="95"/>
        <v>0.79480041143486047</v>
      </c>
      <c r="DF142">
        <f t="shared" si="96"/>
        <v>400.01493749999997</v>
      </c>
      <c r="DG142">
        <f t="shared" si="97"/>
        <v>336.59935212458117</v>
      </c>
      <c r="DH142">
        <f t="shared" si="98"/>
        <v>0.84146695677978578</v>
      </c>
      <c r="DI142">
        <f t="shared" si="99"/>
        <v>0.19293391355957173</v>
      </c>
      <c r="DJ142">
        <v>1559791156.5</v>
      </c>
      <c r="DK142">
        <v>404.08</v>
      </c>
      <c r="DL142">
        <v>415.56631249999998</v>
      </c>
      <c r="DM142">
        <v>17.424643750000001</v>
      </c>
      <c r="DN142">
        <v>15.566162500000001</v>
      </c>
      <c r="DO142">
        <v>402.79500000000002</v>
      </c>
      <c r="DP142">
        <v>17.348643750000001</v>
      </c>
      <c r="DQ142">
        <v>500.27924999999999</v>
      </c>
      <c r="DR142">
        <v>100.632875</v>
      </c>
      <c r="DS142">
        <v>0.10000325625000001</v>
      </c>
      <c r="DT142">
        <v>23.599918750000001</v>
      </c>
      <c r="DU142">
        <v>22.51285</v>
      </c>
      <c r="DV142">
        <v>999.9</v>
      </c>
      <c r="DW142">
        <v>0</v>
      </c>
      <c r="DX142">
        <v>0</v>
      </c>
      <c r="DY142">
        <v>9999.9606249999997</v>
      </c>
      <c r="DZ142">
        <v>0</v>
      </c>
      <c r="EA142">
        <v>0.23698575</v>
      </c>
      <c r="EB142">
        <v>-11.47313125</v>
      </c>
      <c r="EC142">
        <v>411.2589375</v>
      </c>
      <c r="ED142">
        <v>422.13724999999999</v>
      </c>
      <c r="EE142">
        <v>1.858101875</v>
      </c>
      <c r="EF142">
        <v>415.56631249999998</v>
      </c>
      <c r="EG142">
        <v>15.566162500000001</v>
      </c>
      <c r="EH142">
        <v>1.7534531250000001</v>
      </c>
      <c r="EI142">
        <v>1.5664674999999999</v>
      </c>
      <c r="EJ142">
        <v>15.377912500000001</v>
      </c>
      <c r="EK142">
        <v>13.632843749999999</v>
      </c>
      <c r="EL142">
        <v>400.01493749999997</v>
      </c>
      <c r="EM142">
        <v>0.95003599999999999</v>
      </c>
      <c r="EN142">
        <v>4.9963856250000001E-2</v>
      </c>
      <c r="EO142">
        <v>0</v>
      </c>
      <c r="EP142">
        <v>2092.2443750000002</v>
      </c>
      <c r="EQ142">
        <v>8.4936600000000002</v>
      </c>
      <c r="ER142">
        <v>4716.7181250000003</v>
      </c>
      <c r="ES142">
        <v>3645.8537500000002</v>
      </c>
      <c r="ET142">
        <v>39.186999999999998</v>
      </c>
      <c r="EU142">
        <v>42.186999999999998</v>
      </c>
      <c r="EV142">
        <v>40.875</v>
      </c>
      <c r="EW142">
        <v>42.125</v>
      </c>
      <c r="EX142">
        <v>41.742125000000001</v>
      </c>
      <c r="EY142">
        <v>371.958125</v>
      </c>
      <c r="EZ142">
        <v>19.559999999999999</v>
      </c>
      <c r="FA142">
        <v>0</v>
      </c>
      <c r="FB142">
        <v>298.5</v>
      </c>
      <c r="FC142">
        <v>0</v>
      </c>
      <c r="FD142">
        <v>2092.2199999999998</v>
      </c>
      <c r="FE142">
        <v>-0.60769230521971296</v>
      </c>
      <c r="FF142">
        <v>-2.78000015154044</v>
      </c>
      <c r="FG142">
        <v>4716.7096000000001</v>
      </c>
      <c r="FH142">
        <v>15</v>
      </c>
      <c r="FI142">
        <v>1559791192</v>
      </c>
      <c r="FJ142" t="s">
        <v>928</v>
      </c>
      <c r="FK142">
        <v>1559791192</v>
      </c>
      <c r="FL142">
        <v>1559791189</v>
      </c>
      <c r="FM142">
        <v>125</v>
      </c>
      <c r="FN142">
        <v>-1.2999999999999999E-2</v>
      </c>
      <c r="FO142">
        <v>0</v>
      </c>
      <c r="FP142">
        <v>1.2849999999999999</v>
      </c>
      <c r="FQ142">
        <v>7.5999999999999998E-2</v>
      </c>
      <c r="FR142">
        <v>416</v>
      </c>
      <c r="FS142">
        <v>16</v>
      </c>
      <c r="FT142">
        <v>0.21</v>
      </c>
      <c r="FU142">
        <v>0.02</v>
      </c>
      <c r="FV142">
        <v>-11.472838095238099</v>
      </c>
      <c r="FW142">
        <v>-2.41246753246913E-2</v>
      </c>
      <c r="FX142">
        <v>3.0757894475440899E-2</v>
      </c>
      <c r="FY142">
        <v>1</v>
      </c>
      <c r="FZ142">
        <v>404.08705254898803</v>
      </c>
      <c r="GA142">
        <v>0.209911746663864</v>
      </c>
      <c r="GB142">
        <v>3.4446502676275602E-2</v>
      </c>
      <c r="GC142">
        <v>1</v>
      </c>
      <c r="GD142">
        <v>1.85867238095238</v>
      </c>
      <c r="GE142">
        <v>-9.30935064935055E-3</v>
      </c>
      <c r="GF142">
        <v>2.3660956482737601E-3</v>
      </c>
      <c r="GG142">
        <v>1</v>
      </c>
      <c r="GH142">
        <v>3</v>
      </c>
      <c r="GI142">
        <v>3</v>
      </c>
      <c r="GJ142" t="s">
        <v>432</v>
      </c>
      <c r="GK142">
        <v>2.9670100000000001</v>
      </c>
      <c r="GL142">
        <v>2.8428800000000001</v>
      </c>
      <c r="GM142">
        <v>9.8997199999999994E-2</v>
      </c>
      <c r="GN142">
        <v>0.10080799999999999</v>
      </c>
      <c r="GO142">
        <v>9.10025E-2</v>
      </c>
      <c r="GP142">
        <v>8.3507100000000001E-2</v>
      </c>
      <c r="GQ142">
        <v>31300</v>
      </c>
      <c r="GR142">
        <v>26973.9</v>
      </c>
      <c r="GS142">
        <v>31940.9</v>
      </c>
      <c r="GT142">
        <v>28506.2</v>
      </c>
      <c r="GU142">
        <v>43910.7</v>
      </c>
      <c r="GV142">
        <v>39929.199999999997</v>
      </c>
      <c r="GW142">
        <v>49730.2</v>
      </c>
      <c r="GX142">
        <v>44880</v>
      </c>
      <c r="GY142">
        <v>1.98783</v>
      </c>
      <c r="GZ142">
        <v>1.9889699999999999</v>
      </c>
      <c r="HA142">
        <v>5.1479799999999999E-2</v>
      </c>
      <c r="HB142">
        <v>0</v>
      </c>
      <c r="HC142">
        <v>21.662299999999998</v>
      </c>
      <c r="HD142">
        <v>999.9</v>
      </c>
      <c r="HE142">
        <v>55.366</v>
      </c>
      <c r="HF142">
        <v>26.294</v>
      </c>
      <c r="HG142">
        <v>18.890599999999999</v>
      </c>
      <c r="HH142">
        <v>62.855699999999999</v>
      </c>
      <c r="HI142">
        <v>32.536099999999998</v>
      </c>
      <c r="HJ142">
        <v>1</v>
      </c>
      <c r="HK142">
        <v>-1.05945E-3</v>
      </c>
      <c r="HL142">
        <v>0.67807700000000004</v>
      </c>
      <c r="HM142">
        <v>20.293500000000002</v>
      </c>
      <c r="HN142">
        <v>5.2355600000000004</v>
      </c>
      <c r="HO142">
        <v>12.0579</v>
      </c>
      <c r="HP142">
        <v>4.9837999999999996</v>
      </c>
      <c r="HQ142">
        <v>3.2869299999999999</v>
      </c>
      <c r="HR142">
        <v>9999</v>
      </c>
      <c r="HS142">
        <v>9999</v>
      </c>
      <c r="HT142">
        <v>999.9</v>
      </c>
      <c r="HU142">
        <v>9999</v>
      </c>
      <c r="HV142">
        <v>1.87317</v>
      </c>
      <c r="HW142">
        <v>1.87927</v>
      </c>
      <c r="HX142">
        <v>1.8715200000000001</v>
      </c>
      <c r="HY142">
        <v>1.87114</v>
      </c>
      <c r="HZ142">
        <v>1.8711199999999999</v>
      </c>
      <c r="IA142">
        <v>1.87232</v>
      </c>
      <c r="IB142">
        <v>1.87419</v>
      </c>
      <c r="IC142">
        <v>1.8754</v>
      </c>
      <c r="ID142">
        <v>5</v>
      </c>
      <c r="IE142">
        <v>0</v>
      </c>
      <c r="IF142">
        <v>0</v>
      </c>
      <c r="IG142">
        <v>0</v>
      </c>
      <c r="IH142" t="s">
        <v>433</v>
      </c>
      <c r="II142" t="s">
        <v>434</v>
      </c>
      <c r="IJ142" t="s">
        <v>435</v>
      </c>
      <c r="IK142" t="s">
        <v>435</v>
      </c>
      <c r="IL142" t="s">
        <v>435</v>
      </c>
      <c r="IM142" t="s">
        <v>435</v>
      </c>
      <c r="IN142">
        <v>0</v>
      </c>
      <c r="IO142">
        <v>100</v>
      </c>
      <c r="IP142">
        <v>100</v>
      </c>
      <c r="IQ142">
        <v>1.2849999999999999</v>
      </c>
      <c r="IR142">
        <v>7.5999999999999998E-2</v>
      </c>
      <c r="IS142">
        <v>1.2981818181818301</v>
      </c>
      <c r="IT142">
        <v>0</v>
      </c>
      <c r="IU142">
        <v>0</v>
      </c>
      <c r="IV142">
        <v>0</v>
      </c>
      <c r="IW142">
        <v>7.5609999999999303E-2</v>
      </c>
      <c r="IX142">
        <v>0</v>
      </c>
      <c r="IY142">
        <v>0</v>
      </c>
      <c r="IZ142">
        <v>0</v>
      </c>
      <c r="JA142">
        <v>-1</v>
      </c>
      <c r="JB142">
        <v>-1</v>
      </c>
      <c r="JC142">
        <v>-1</v>
      </c>
      <c r="JD142">
        <v>-1</v>
      </c>
      <c r="JE142">
        <v>4.5</v>
      </c>
      <c r="JF142">
        <v>4.5999999999999996</v>
      </c>
      <c r="JG142">
        <v>0.159912</v>
      </c>
      <c r="JH142">
        <v>4.99878</v>
      </c>
      <c r="JI142">
        <v>1.39893</v>
      </c>
      <c r="JJ142">
        <v>2.2680699999999998</v>
      </c>
      <c r="JK142">
        <v>1.5490699999999999</v>
      </c>
      <c r="JL142">
        <v>2.1118199999999998</v>
      </c>
      <c r="JM142">
        <v>30.609300000000001</v>
      </c>
      <c r="JN142">
        <v>24.245100000000001</v>
      </c>
      <c r="JO142">
        <v>2</v>
      </c>
      <c r="JP142">
        <v>483.13299999999998</v>
      </c>
      <c r="JQ142">
        <v>515.73699999999997</v>
      </c>
      <c r="JR142">
        <v>21.999500000000001</v>
      </c>
      <c r="JS142">
        <v>27.0504</v>
      </c>
      <c r="JT142">
        <v>30</v>
      </c>
      <c r="JU142">
        <v>27.380600000000001</v>
      </c>
      <c r="JV142">
        <v>27.394600000000001</v>
      </c>
      <c r="JW142">
        <v>-1</v>
      </c>
      <c r="JX142">
        <v>27.422799999999999</v>
      </c>
      <c r="JY142">
        <v>62.055199999999999</v>
      </c>
      <c r="JZ142">
        <v>22</v>
      </c>
      <c r="KA142">
        <v>400</v>
      </c>
      <c r="KB142">
        <v>15.5898</v>
      </c>
      <c r="KC142">
        <v>102.13800000000001</v>
      </c>
      <c r="KD142">
        <v>103.066</v>
      </c>
    </row>
    <row r="143" spans="1:290" x14ac:dyDescent="0.35">
      <c r="A143">
        <v>125</v>
      </c>
      <c r="B143">
        <v>1559791465</v>
      </c>
      <c r="C143">
        <v>40502</v>
      </c>
      <c r="D143" t="s">
        <v>929</v>
      </c>
      <c r="E143" t="s">
        <v>930</v>
      </c>
      <c r="F143">
        <v>15</v>
      </c>
      <c r="G143">
        <v>1559791456.5</v>
      </c>
      <c r="H143">
        <f t="shared" si="50"/>
        <v>1.5577994110265365E-3</v>
      </c>
      <c r="I143">
        <f t="shared" si="51"/>
        <v>1.5577994110265365</v>
      </c>
      <c r="J143">
        <f t="shared" si="52"/>
        <v>8.7555695991125244</v>
      </c>
      <c r="K143">
        <f t="shared" si="53"/>
        <v>404.54281250000003</v>
      </c>
      <c r="L143">
        <f t="shared" si="54"/>
        <v>290.61843969803203</v>
      </c>
      <c r="M143">
        <f t="shared" si="55"/>
        <v>29.274162118621586</v>
      </c>
      <c r="N143">
        <f t="shared" si="56"/>
        <v>40.749829533711896</v>
      </c>
      <c r="O143">
        <f t="shared" si="57"/>
        <v>0.13338319687696051</v>
      </c>
      <c r="P143">
        <f t="shared" si="58"/>
        <v>2.9412616988745772</v>
      </c>
      <c r="Q143">
        <f t="shared" si="59"/>
        <v>0.1301116565657259</v>
      </c>
      <c r="R143">
        <f t="shared" si="60"/>
        <v>8.1607036888362919E-2</v>
      </c>
      <c r="S143">
        <f t="shared" si="61"/>
        <v>77.174044590178028</v>
      </c>
      <c r="T143">
        <f t="shared" si="62"/>
        <v>23.655076943737285</v>
      </c>
      <c r="U143">
        <f t="shared" si="63"/>
        <v>23.655076943737285</v>
      </c>
      <c r="V143">
        <f t="shared" si="64"/>
        <v>2.9334793043023351</v>
      </c>
      <c r="W143">
        <f t="shared" si="65"/>
        <v>60.024603361056805</v>
      </c>
      <c r="X143">
        <f t="shared" si="66"/>
        <v>1.7555236221220634</v>
      </c>
      <c r="Y143">
        <f t="shared" si="67"/>
        <v>2.924673423599871</v>
      </c>
      <c r="Z143">
        <f t="shared" si="68"/>
        <v>1.1779556821802717</v>
      </c>
      <c r="AA143">
        <f t="shared" si="69"/>
        <v>-68.698954026270258</v>
      </c>
      <c r="AB143">
        <f t="shared" si="70"/>
        <v>-7.9139073806067062</v>
      </c>
      <c r="AC143">
        <f t="shared" si="71"/>
        <v>-0.56132484021023821</v>
      </c>
      <c r="AD143">
        <f t="shared" si="72"/>
        <v>-1.4165690916900786E-4</v>
      </c>
      <c r="AE143">
        <f t="shared" si="73"/>
        <v>8.8897262107377912</v>
      </c>
      <c r="AF143">
        <f t="shared" si="74"/>
        <v>1.5636090815782648</v>
      </c>
      <c r="AG143">
        <f t="shared" si="75"/>
        <v>8.7555695991125244</v>
      </c>
      <c r="AH143">
        <v>422.54705924251101</v>
      </c>
      <c r="AI143">
        <v>411.76455757575701</v>
      </c>
      <c r="AJ143">
        <v>2.1007358268016099E-2</v>
      </c>
      <c r="AK143">
        <v>67.040509913399305</v>
      </c>
      <c r="AL143">
        <f t="shared" si="76"/>
        <v>1.5577994110265365</v>
      </c>
      <c r="AM143">
        <v>15.585842323823901</v>
      </c>
      <c r="AN143">
        <v>17.421880000000002</v>
      </c>
      <c r="AO143">
        <v>-2.62806768743381E-5</v>
      </c>
      <c r="AP143">
        <v>77.855925862555793</v>
      </c>
      <c r="AQ143">
        <v>10</v>
      </c>
      <c r="AR143">
        <v>2</v>
      </c>
      <c r="AS143">
        <f t="shared" si="77"/>
        <v>1</v>
      </c>
      <c r="AT143">
        <f t="shared" si="78"/>
        <v>0</v>
      </c>
      <c r="AU143">
        <f t="shared" si="79"/>
        <v>53839.426229670382</v>
      </c>
      <c r="AV143" t="s">
        <v>475</v>
      </c>
      <c r="AW143">
        <v>10180.799999999999</v>
      </c>
      <c r="AX143">
        <v>1165.95461538462</v>
      </c>
      <c r="AY143">
        <v>5702.59</v>
      </c>
      <c r="AZ143">
        <f t="shared" si="80"/>
        <v>0.79553946270297882</v>
      </c>
      <c r="BA143">
        <v>-1.5131041934509299</v>
      </c>
      <c r="BB143" t="s">
        <v>931</v>
      </c>
      <c r="BC143">
        <v>10174.4</v>
      </c>
      <c r="BD143">
        <v>2098.2152000000001</v>
      </c>
      <c r="BE143">
        <v>2959.21</v>
      </c>
      <c r="BF143">
        <f t="shared" si="81"/>
        <v>0.29095427495851933</v>
      </c>
      <c r="BG143">
        <v>0.5</v>
      </c>
      <c r="BH143">
        <f t="shared" si="82"/>
        <v>336.58874510758898</v>
      </c>
      <c r="BI143">
        <f t="shared" si="83"/>
        <v>8.7555695991125244</v>
      </c>
      <c r="BJ143">
        <f t="shared" si="84"/>
        <v>48.965967145988209</v>
      </c>
      <c r="BK143">
        <f t="shared" si="85"/>
        <v>3.0508072363742058E-2</v>
      </c>
      <c r="BL143">
        <f t="shared" si="86"/>
        <v>0.92706499369764228</v>
      </c>
      <c r="BM143">
        <f t="shared" si="87"/>
        <v>980.16592248825134</v>
      </c>
      <c r="BN143" t="s">
        <v>430</v>
      </c>
      <c r="BO143">
        <v>0</v>
      </c>
      <c r="BP143">
        <f t="shared" si="88"/>
        <v>980.16592248825134</v>
      </c>
      <c r="BQ143">
        <f t="shared" si="89"/>
        <v>0.66877446261392359</v>
      </c>
      <c r="BR143">
        <f t="shared" si="90"/>
        <v>0.43505589884714868</v>
      </c>
      <c r="BS143">
        <f t="shared" si="91"/>
        <v>0.58092622665211602</v>
      </c>
      <c r="BT143">
        <f t="shared" si="92"/>
        <v>0.48012949376123987</v>
      </c>
      <c r="BU143">
        <f t="shared" si="93"/>
        <v>0.60471688099584542</v>
      </c>
      <c r="BV143">
        <f t="shared" si="94"/>
        <v>0.20323318905871562</v>
      </c>
      <c r="BW143">
        <f t="shared" si="95"/>
        <v>0.79676681094128443</v>
      </c>
      <c r="DF143">
        <f t="shared" si="96"/>
        <v>400.00231250000002</v>
      </c>
      <c r="DG143">
        <f t="shared" si="97"/>
        <v>336.58874510758898</v>
      </c>
      <c r="DH143">
        <f t="shared" si="98"/>
        <v>0.84146699803789005</v>
      </c>
      <c r="DI143">
        <f t="shared" si="99"/>
        <v>0.19293399607578024</v>
      </c>
      <c r="DJ143">
        <v>1559791456.5</v>
      </c>
      <c r="DK143">
        <v>404.54281250000003</v>
      </c>
      <c r="DL143">
        <v>415.96381250000002</v>
      </c>
      <c r="DM143">
        <v>17.427912500000001</v>
      </c>
      <c r="DN143">
        <v>15.585206250000001</v>
      </c>
      <c r="DO143">
        <v>403.2458125</v>
      </c>
      <c r="DP143">
        <v>17.351912500000001</v>
      </c>
      <c r="DQ143">
        <v>500.25074999999998</v>
      </c>
      <c r="DR143">
        <v>100.63062499999999</v>
      </c>
      <c r="DS143">
        <v>9.9948562500000004E-2</v>
      </c>
      <c r="DT143">
        <v>23.605168750000001</v>
      </c>
      <c r="DU143">
        <v>22.526543749999998</v>
      </c>
      <c r="DV143">
        <v>999.9</v>
      </c>
      <c r="DW143">
        <v>0</v>
      </c>
      <c r="DX143">
        <v>0</v>
      </c>
      <c r="DY143">
        <v>10003.83</v>
      </c>
      <c r="DZ143">
        <v>0</v>
      </c>
      <c r="EA143">
        <v>0.2277005</v>
      </c>
      <c r="EB143">
        <v>-11.43278125</v>
      </c>
      <c r="EC143">
        <v>411.7061875</v>
      </c>
      <c r="ED143">
        <v>422.54956249999998</v>
      </c>
      <c r="EE143">
        <v>1.84243125</v>
      </c>
      <c r="EF143">
        <v>415.96381250000002</v>
      </c>
      <c r="EG143">
        <v>15.585206250000001</v>
      </c>
      <c r="EH143">
        <v>1.7537556249999999</v>
      </c>
      <c r="EI143">
        <v>1.5683499999999999</v>
      </c>
      <c r="EJ143">
        <v>15.380581250000001</v>
      </c>
      <c r="EK143">
        <v>13.651293750000001</v>
      </c>
      <c r="EL143">
        <v>400.00231250000002</v>
      </c>
      <c r="EM143">
        <v>0.95003400000000005</v>
      </c>
      <c r="EN143">
        <v>4.9965849999999999E-2</v>
      </c>
      <c r="EO143">
        <v>0</v>
      </c>
      <c r="EP143">
        <v>2098.125</v>
      </c>
      <c r="EQ143">
        <v>8.4936600000000002</v>
      </c>
      <c r="ER143">
        <v>4729.4781249999996</v>
      </c>
      <c r="ES143">
        <v>3645.734375</v>
      </c>
      <c r="ET143">
        <v>39.183124999999997</v>
      </c>
      <c r="EU143">
        <v>42.132750000000001</v>
      </c>
      <c r="EV143">
        <v>40.8395625</v>
      </c>
      <c r="EW143">
        <v>42.101374999999997</v>
      </c>
      <c r="EX143">
        <v>41.686999999999998</v>
      </c>
      <c r="EY143">
        <v>371.94687499999998</v>
      </c>
      <c r="EZ143">
        <v>19.559999999999999</v>
      </c>
      <c r="FA143">
        <v>0</v>
      </c>
      <c r="FB143">
        <v>299</v>
      </c>
      <c r="FC143">
        <v>0</v>
      </c>
      <c r="FD143">
        <v>2098.2152000000001</v>
      </c>
      <c r="FE143">
        <v>0.218461523429691</v>
      </c>
      <c r="FF143">
        <v>2.30923077643163</v>
      </c>
      <c r="FG143">
        <v>4729.5328</v>
      </c>
      <c r="FH143">
        <v>15</v>
      </c>
      <c r="FI143">
        <v>1559791490</v>
      </c>
      <c r="FJ143" t="s">
        <v>932</v>
      </c>
      <c r="FK143">
        <v>1559791490</v>
      </c>
      <c r="FL143">
        <v>1559791489</v>
      </c>
      <c r="FM143">
        <v>126</v>
      </c>
      <c r="FN143">
        <v>1.0999999999999999E-2</v>
      </c>
      <c r="FO143">
        <v>0</v>
      </c>
      <c r="FP143">
        <v>1.2969999999999999</v>
      </c>
      <c r="FQ143">
        <v>7.5999999999999998E-2</v>
      </c>
      <c r="FR143">
        <v>416</v>
      </c>
      <c r="FS143">
        <v>16</v>
      </c>
      <c r="FT143">
        <v>0.13</v>
      </c>
      <c r="FU143">
        <v>0.04</v>
      </c>
      <c r="FV143">
        <v>-11.433595238095201</v>
      </c>
      <c r="FW143">
        <v>-4.3729870129878702E-2</v>
      </c>
      <c r="FX143">
        <v>2.1929290614337699E-2</v>
      </c>
      <c r="FY143">
        <v>1</v>
      </c>
      <c r="FZ143">
        <v>404.52342757664599</v>
      </c>
      <c r="GA143">
        <v>-1.40295158008036E-2</v>
      </c>
      <c r="GB143">
        <v>1.24998498339173E-2</v>
      </c>
      <c r="GC143">
        <v>1</v>
      </c>
      <c r="GD143">
        <v>1.84158523809524</v>
      </c>
      <c r="GE143">
        <v>1.7220779220779001E-2</v>
      </c>
      <c r="GF143">
        <v>3.2449633045802599E-3</v>
      </c>
      <c r="GG143">
        <v>1</v>
      </c>
      <c r="GH143">
        <v>3</v>
      </c>
      <c r="GI143">
        <v>3</v>
      </c>
      <c r="GJ143" t="s">
        <v>432</v>
      </c>
      <c r="GK143">
        <v>2.96733</v>
      </c>
      <c r="GL143">
        <v>2.8428900000000001</v>
      </c>
      <c r="GM143">
        <v>9.9077399999999996E-2</v>
      </c>
      <c r="GN143">
        <v>0.100881</v>
      </c>
      <c r="GO143">
        <v>9.1001600000000002E-2</v>
      </c>
      <c r="GP143">
        <v>8.3575999999999998E-2</v>
      </c>
      <c r="GQ143">
        <v>31297</v>
      </c>
      <c r="GR143">
        <v>26970.9</v>
      </c>
      <c r="GS143">
        <v>31940.6</v>
      </c>
      <c r="GT143">
        <v>28505.4</v>
      </c>
      <c r="GU143">
        <v>43910.400000000001</v>
      </c>
      <c r="GV143">
        <v>39925.4</v>
      </c>
      <c r="GW143">
        <v>49729.9</v>
      </c>
      <c r="GX143">
        <v>44879.1</v>
      </c>
      <c r="GY143">
        <v>1.98783</v>
      </c>
      <c r="GZ143">
        <v>1.98895</v>
      </c>
      <c r="HA143">
        <v>5.1859799999999998E-2</v>
      </c>
      <c r="HB143">
        <v>0</v>
      </c>
      <c r="HC143">
        <v>21.686</v>
      </c>
      <c r="HD143">
        <v>999.9</v>
      </c>
      <c r="HE143">
        <v>55.408000000000001</v>
      </c>
      <c r="HF143">
        <v>26.303999999999998</v>
      </c>
      <c r="HG143">
        <v>18.915800000000001</v>
      </c>
      <c r="HH143">
        <v>62.915700000000001</v>
      </c>
      <c r="HI143">
        <v>31.943100000000001</v>
      </c>
      <c r="HJ143">
        <v>1</v>
      </c>
      <c r="HK143">
        <v>-1.0137200000000001E-3</v>
      </c>
      <c r="HL143">
        <v>0.67845</v>
      </c>
      <c r="HM143">
        <v>20.293399999999998</v>
      </c>
      <c r="HN143">
        <v>5.2357100000000001</v>
      </c>
      <c r="HO143">
        <v>12.0579</v>
      </c>
      <c r="HP143">
        <v>4.9837999999999996</v>
      </c>
      <c r="HQ143">
        <v>3.2869999999999999</v>
      </c>
      <c r="HR143">
        <v>9999</v>
      </c>
      <c r="HS143">
        <v>9999</v>
      </c>
      <c r="HT143">
        <v>999.9</v>
      </c>
      <c r="HU143">
        <v>9999</v>
      </c>
      <c r="HV143">
        <v>1.87317</v>
      </c>
      <c r="HW143">
        <v>1.87927</v>
      </c>
      <c r="HX143">
        <v>1.8715200000000001</v>
      </c>
      <c r="HY143">
        <v>1.87113</v>
      </c>
      <c r="HZ143">
        <v>1.8711500000000001</v>
      </c>
      <c r="IA143">
        <v>1.8723000000000001</v>
      </c>
      <c r="IB143">
        <v>1.8742399999999999</v>
      </c>
      <c r="IC143">
        <v>1.8754</v>
      </c>
      <c r="ID143">
        <v>5</v>
      </c>
      <c r="IE143">
        <v>0</v>
      </c>
      <c r="IF143">
        <v>0</v>
      </c>
      <c r="IG143">
        <v>0</v>
      </c>
      <c r="IH143" t="s">
        <v>433</v>
      </c>
      <c r="II143" t="s">
        <v>434</v>
      </c>
      <c r="IJ143" t="s">
        <v>435</v>
      </c>
      <c r="IK143" t="s">
        <v>435</v>
      </c>
      <c r="IL143" t="s">
        <v>435</v>
      </c>
      <c r="IM143" t="s">
        <v>435</v>
      </c>
      <c r="IN143">
        <v>0</v>
      </c>
      <c r="IO143">
        <v>100</v>
      </c>
      <c r="IP143">
        <v>100</v>
      </c>
      <c r="IQ143">
        <v>1.2969999999999999</v>
      </c>
      <c r="IR143">
        <v>7.5999999999999998E-2</v>
      </c>
      <c r="IS143">
        <v>1.2853636363635701</v>
      </c>
      <c r="IT143">
        <v>0</v>
      </c>
      <c r="IU143">
        <v>0</v>
      </c>
      <c r="IV143">
        <v>0</v>
      </c>
      <c r="IW143">
        <v>7.5709999999999097E-2</v>
      </c>
      <c r="IX143">
        <v>0</v>
      </c>
      <c r="IY143">
        <v>0</v>
      </c>
      <c r="IZ143">
        <v>0</v>
      </c>
      <c r="JA143">
        <v>-1</v>
      </c>
      <c r="JB143">
        <v>-1</v>
      </c>
      <c r="JC143">
        <v>-1</v>
      </c>
      <c r="JD143">
        <v>-1</v>
      </c>
      <c r="JE143">
        <v>4.5</v>
      </c>
      <c r="JF143">
        <v>4.5999999999999996</v>
      </c>
      <c r="JG143">
        <v>0.159912</v>
      </c>
      <c r="JH143">
        <v>4.99878</v>
      </c>
      <c r="JI143">
        <v>1.39893</v>
      </c>
      <c r="JJ143">
        <v>2.2668499999999998</v>
      </c>
      <c r="JK143">
        <v>1.5490699999999999</v>
      </c>
      <c r="JL143">
        <v>2.3010299999999999</v>
      </c>
      <c r="JM143">
        <v>30.587700000000002</v>
      </c>
      <c r="JN143">
        <v>24.245100000000001</v>
      </c>
      <c r="JO143">
        <v>2</v>
      </c>
      <c r="JP143">
        <v>483.08</v>
      </c>
      <c r="JQ143">
        <v>515.65099999999995</v>
      </c>
      <c r="JR143">
        <v>21.999600000000001</v>
      </c>
      <c r="JS143">
        <v>27.043500000000002</v>
      </c>
      <c r="JT143">
        <v>30</v>
      </c>
      <c r="JU143">
        <v>27.374400000000001</v>
      </c>
      <c r="JV143">
        <v>27.387599999999999</v>
      </c>
      <c r="JW143">
        <v>-1</v>
      </c>
      <c r="JX143">
        <v>27.390799999999999</v>
      </c>
      <c r="JY143">
        <v>62.128700000000002</v>
      </c>
      <c r="JZ143">
        <v>22</v>
      </c>
      <c r="KA143">
        <v>400</v>
      </c>
      <c r="KB143">
        <v>15.6037</v>
      </c>
      <c r="KC143">
        <v>102.137</v>
      </c>
      <c r="KD143">
        <v>103.06399999999999</v>
      </c>
    </row>
    <row r="144" spans="1:290" x14ac:dyDescent="0.35">
      <c r="A144">
        <v>126</v>
      </c>
      <c r="B144">
        <v>1559791765</v>
      </c>
      <c r="C144">
        <v>40802</v>
      </c>
      <c r="D144" t="s">
        <v>933</v>
      </c>
      <c r="E144" t="s">
        <v>934</v>
      </c>
      <c r="F144">
        <v>15</v>
      </c>
      <c r="G144">
        <v>1559791756.5</v>
      </c>
      <c r="H144">
        <f t="shared" si="50"/>
        <v>1.5352460822184396E-3</v>
      </c>
      <c r="I144">
        <f t="shared" si="51"/>
        <v>1.5352460822184397</v>
      </c>
      <c r="J144">
        <f t="shared" si="52"/>
        <v>8.7638441567227332</v>
      </c>
      <c r="K144">
        <f t="shared" si="53"/>
        <v>404.92868750000002</v>
      </c>
      <c r="L144">
        <f t="shared" si="54"/>
        <v>289.44739358922362</v>
      </c>
      <c r="M144">
        <f t="shared" si="55"/>
        <v>29.156808541989278</v>
      </c>
      <c r="N144">
        <f t="shared" si="56"/>
        <v>40.789547517404465</v>
      </c>
      <c r="O144">
        <f t="shared" si="57"/>
        <v>0.13154520111628429</v>
      </c>
      <c r="P144">
        <f t="shared" si="58"/>
        <v>2.9403914801777091</v>
      </c>
      <c r="Q144">
        <f t="shared" si="59"/>
        <v>0.1283611256296309</v>
      </c>
      <c r="R144">
        <f t="shared" si="60"/>
        <v>8.050536083311402E-2</v>
      </c>
      <c r="S144">
        <f t="shared" si="61"/>
        <v>77.171389358311629</v>
      </c>
      <c r="T144">
        <f t="shared" si="62"/>
        <v>23.652390303736983</v>
      </c>
      <c r="U144">
        <f t="shared" si="63"/>
        <v>23.652390303736983</v>
      </c>
      <c r="V144">
        <f t="shared" si="64"/>
        <v>2.9330046794871647</v>
      </c>
      <c r="W144">
        <f t="shared" si="65"/>
        <v>60.080278730848889</v>
      </c>
      <c r="X144">
        <f t="shared" si="66"/>
        <v>1.7562476447404665</v>
      </c>
      <c r="Y144">
        <f t="shared" si="67"/>
        <v>2.9231682705871029</v>
      </c>
      <c r="Z144">
        <f t="shared" si="68"/>
        <v>1.1767570347466982</v>
      </c>
      <c r="AA144">
        <f t="shared" si="69"/>
        <v>-67.70435222583319</v>
      </c>
      <c r="AB144">
        <f t="shared" si="70"/>
        <v>-8.8400489753665656</v>
      </c>
      <c r="AC144">
        <f t="shared" si="71"/>
        <v>-0.62716500623024596</v>
      </c>
      <c r="AD144">
        <f t="shared" si="72"/>
        <v>-1.7684911837001493E-4</v>
      </c>
      <c r="AE144">
        <f t="shared" si="73"/>
        <v>8.8308724775350225</v>
      </c>
      <c r="AF144">
        <f t="shared" si="74"/>
        <v>1.5403761213106955</v>
      </c>
      <c r="AG144">
        <f t="shared" si="75"/>
        <v>8.7638441567227332</v>
      </c>
      <c r="AH144">
        <v>422.85910896313402</v>
      </c>
      <c r="AI144">
        <v>412.16918181818198</v>
      </c>
      <c r="AJ144">
        <v>2.2405170182927502E-3</v>
      </c>
      <c r="AK144">
        <v>67.040493908251094</v>
      </c>
      <c r="AL144">
        <f t="shared" si="76"/>
        <v>1.5352460822184397</v>
      </c>
      <c r="AM144">
        <v>15.619239815596099</v>
      </c>
      <c r="AN144">
        <v>17.428536969696999</v>
      </c>
      <c r="AO144">
        <v>-1.4756192265747999E-5</v>
      </c>
      <c r="AP144">
        <v>77.854814748523907</v>
      </c>
      <c r="AQ144">
        <v>10</v>
      </c>
      <c r="AR144">
        <v>2</v>
      </c>
      <c r="AS144">
        <f t="shared" si="77"/>
        <v>1</v>
      </c>
      <c r="AT144">
        <f t="shared" si="78"/>
        <v>0</v>
      </c>
      <c r="AU144">
        <f t="shared" si="79"/>
        <v>53815.463785899716</v>
      </c>
      <c r="AV144" t="s">
        <v>475</v>
      </c>
      <c r="AW144">
        <v>10180.799999999999</v>
      </c>
      <c r="AX144">
        <v>1165.95461538462</v>
      </c>
      <c r="AY144">
        <v>5702.59</v>
      </c>
      <c r="AZ144">
        <f t="shared" si="80"/>
        <v>0.79553946270297882</v>
      </c>
      <c r="BA144">
        <v>-1.5131041934509299</v>
      </c>
      <c r="BB144" t="s">
        <v>935</v>
      </c>
      <c r="BC144">
        <v>10173.200000000001</v>
      </c>
      <c r="BD144">
        <v>2103.3748000000001</v>
      </c>
      <c r="BE144">
        <v>2961.3</v>
      </c>
      <c r="BF144">
        <f t="shared" si="81"/>
        <v>0.28971235605983858</v>
      </c>
      <c r="BG144">
        <v>0.5</v>
      </c>
      <c r="BH144">
        <f t="shared" si="82"/>
        <v>336.57698749165581</v>
      </c>
      <c r="BI144">
        <f t="shared" si="83"/>
        <v>8.7638441567227332</v>
      </c>
      <c r="BJ144">
        <f t="shared" si="84"/>
        <v>48.755256020865211</v>
      </c>
      <c r="BK144">
        <f t="shared" si="85"/>
        <v>3.0533722542241373E-2</v>
      </c>
      <c r="BL144">
        <f t="shared" si="86"/>
        <v>0.92570492689021711</v>
      </c>
      <c r="BM144">
        <f t="shared" si="87"/>
        <v>980.39510888081224</v>
      </c>
      <c r="BN144" t="s">
        <v>430</v>
      </c>
      <c r="BO144">
        <v>0</v>
      </c>
      <c r="BP144">
        <f t="shared" si="88"/>
        <v>980.39510888081224</v>
      </c>
      <c r="BQ144">
        <f t="shared" si="89"/>
        <v>0.66893083818565757</v>
      </c>
      <c r="BR144">
        <f t="shared" si="90"/>
        <v>0.43309762313489086</v>
      </c>
      <c r="BS144">
        <f t="shared" si="91"/>
        <v>0.58051183045312604</v>
      </c>
      <c r="BT144">
        <f t="shared" si="92"/>
        <v>0.47786081015480752</v>
      </c>
      <c r="BU144">
        <f t="shared" si="93"/>
        <v>0.60425618715055918</v>
      </c>
      <c r="BV144">
        <f t="shared" si="94"/>
        <v>0.20186929661292524</v>
      </c>
      <c r="BW144">
        <f t="shared" si="95"/>
        <v>0.79813070338707481</v>
      </c>
      <c r="DF144">
        <f t="shared" si="96"/>
        <v>399.98831250000001</v>
      </c>
      <c r="DG144">
        <f t="shared" si="97"/>
        <v>336.57698749165581</v>
      </c>
      <c r="DH144">
        <f t="shared" si="98"/>
        <v>0.84146705534466293</v>
      </c>
      <c r="DI144">
        <f t="shared" si="99"/>
        <v>0.19293411068932576</v>
      </c>
      <c r="DJ144">
        <v>1559791756.5</v>
      </c>
      <c r="DK144">
        <v>404.92868750000002</v>
      </c>
      <c r="DL144">
        <v>416.26806249999998</v>
      </c>
      <c r="DM144">
        <v>17.434737500000001</v>
      </c>
      <c r="DN144">
        <v>15.6195</v>
      </c>
      <c r="DO144">
        <v>403.63368750000001</v>
      </c>
      <c r="DP144">
        <v>17.357737499999999</v>
      </c>
      <c r="DQ144">
        <v>500.27175</v>
      </c>
      <c r="DR144">
        <v>100.6326875</v>
      </c>
      <c r="DS144">
        <v>9.9981675000000006E-2</v>
      </c>
      <c r="DT144">
        <v>23.596625</v>
      </c>
      <c r="DU144">
        <v>22.502500000000001</v>
      </c>
      <c r="DV144">
        <v>999.9</v>
      </c>
      <c r="DW144">
        <v>0</v>
      </c>
      <c r="DX144">
        <v>0</v>
      </c>
      <c r="DY144">
        <v>9998.6737499999999</v>
      </c>
      <c r="DZ144">
        <v>0</v>
      </c>
      <c r="EA144">
        <v>0.23132612499999999</v>
      </c>
      <c r="EB144">
        <v>-11.337825</v>
      </c>
      <c r="EC144">
        <v>412.1149375</v>
      </c>
      <c r="ED144">
        <v>422.87324999999998</v>
      </c>
      <c r="EE144">
        <v>1.8143225000000001</v>
      </c>
      <c r="EF144">
        <v>416.26806249999998</v>
      </c>
      <c r="EG144">
        <v>15.6195</v>
      </c>
      <c r="EH144">
        <v>1.754409375</v>
      </c>
      <c r="EI144">
        <v>1.57183125</v>
      </c>
      <c r="EJ144">
        <v>15.38640625</v>
      </c>
      <c r="EK144">
        <v>13.685375000000001</v>
      </c>
      <c r="EL144">
        <v>399.98831250000001</v>
      </c>
      <c r="EM144">
        <v>0.95003187499999997</v>
      </c>
      <c r="EN144">
        <v>4.9968056249999997E-2</v>
      </c>
      <c r="EO144">
        <v>0</v>
      </c>
      <c r="EP144">
        <v>2103.3381250000002</v>
      </c>
      <c r="EQ144">
        <v>8.4936600000000002</v>
      </c>
      <c r="ER144">
        <v>4741.32</v>
      </c>
      <c r="ES144">
        <v>3645.600625</v>
      </c>
      <c r="ET144">
        <v>39.186999999999998</v>
      </c>
      <c r="EU144">
        <v>42.186999999999998</v>
      </c>
      <c r="EV144">
        <v>40.875</v>
      </c>
      <c r="EW144">
        <v>42.125</v>
      </c>
      <c r="EX144">
        <v>41.710625</v>
      </c>
      <c r="EY144">
        <v>371.93124999999998</v>
      </c>
      <c r="EZ144">
        <v>19.559999999999999</v>
      </c>
      <c r="FA144">
        <v>0</v>
      </c>
      <c r="FB144">
        <v>298.799999952316</v>
      </c>
      <c r="FC144">
        <v>0</v>
      </c>
      <c r="FD144">
        <v>2103.3748000000001</v>
      </c>
      <c r="FE144">
        <v>2.07692338871194E-2</v>
      </c>
      <c r="FF144">
        <v>7.5784614192984403</v>
      </c>
      <c r="FG144">
        <v>4741.4696000000004</v>
      </c>
      <c r="FH144">
        <v>15</v>
      </c>
      <c r="FI144">
        <v>1559791789</v>
      </c>
      <c r="FJ144" t="s">
        <v>936</v>
      </c>
      <c r="FK144">
        <v>1559791786</v>
      </c>
      <c r="FL144">
        <v>1559791789</v>
      </c>
      <c r="FM144">
        <v>127</v>
      </c>
      <c r="FN144">
        <v>-1E-3</v>
      </c>
      <c r="FO144">
        <v>1E-3</v>
      </c>
      <c r="FP144">
        <v>1.2949999999999999</v>
      </c>
      <c r="FQ144">
        <v>7.6999999999999999E-2</v>
      </c>
      <c r="FR144">
        <v>416</v>
      </c>
      <c r="FS144">
        <v>16</v>
      </c>
      <c r="FT144">
        <v>0.06</v>
      </c>
      <c r="FU144">
        <v>0.03</v>
      </c>
      <c r="FV144">
        <v>-11.3329380952381</v>
      </c>
      <c r="FW144">
        <v>7.0005194805174101E-2</v>
      </c>
      <c r="FX144">
        <v>4.6129171394191898E-2</v>
      </c>
      <c r="FY144">
        <v>1</v>
      </c>
      <c r="FZ144">
        <v>404.92405266794998</v>
      </c>
      <c r="GA144">
        <v>0.26267682846495999</v>
      </c>
      <c r="GB144">
        <v>3.5273027701736501E-2</v>
      </c>
      <c r="GC144">
        <v>1</v>
      </c>
      <c r="GD144">
        <v>1.81352714285714</v>
      </c>
      <c r="GE144">
        <v>5.0610389610450798E-3</v>
      </c>
      <c r="GF144">
        <v>2.8242220047249699E-3</v>
      </c>
      <c r="GG144">
        <v>1</v>
      </c>
      <c r="GH144">
        <v>3</v>
      </c>
      <c r="GI144">
        <v>3</v>
      </c>
      <c r="GJ144" t="s">
        <v>432</v>
      </c>
      <c r="GK144">
        <v>2.9668899999999998</v>
      </c>
      <c r="GL144">
        <v>2.8428100000000001</v>
      </c>
      <c r="GM144">
        <v>9.91538E-2</v>
      </c>
      <c r="GN144">
        <v>0.100937</v>
      </c>
      <c r="GO144">
        <v>9.1034799999999999E-2</v>
      </c>
      <c r="GP144">
        <v>8.3713800000000005E-2</v>
      </c>
      <c r="GQ144">
        <v>31292.7</v>
      </c>
      <c r="GR144">
        <v>26969</v>
      </c>
      <c r="GS144">
        <v>31938.9</v>
      </c>
      <c r="GT144">
        <v>28505.1</v>
      </c>
      <c r="GU144">
        <v>43906.5</v>
      </c>
      <c r="GV144">
        <v>39918.9</v>
      </c>
      <c r="GW144">
        <v>49727.199999999997</v>
      </c>
      <c r="GX144">
        <v>44878.8</v>
      </c>
      <c r="GY144">
        <v>1.98783</v>
      </c>
      <c r="GZ144">
        <v>1.9893700000000001</v>
      </c>
      <c r="HA144">
        <v>5.2630900000000001E-2</v>
      </c>
      <c r="HB144">
        <v>0</v>
      </c>
      <c r="HC144">
        <v>21.657900000000001</v>
      </c>
      <c r="HD144">
        <v>999.9</v>
      </c>
      <c r="HE144">
        <v>55.408000000000001</v>
      </c>
      <c r="HF144">
        <v>26.303999999999998</v>
      </c>
      <c r="HG144">
        <v>18.914400000000001</v>
      </c>
      <c r="HH144">
        <v>62.7958</v>
      </c>
      <c r="HI144">
        <v>32.648200000000003</v>
      </c>
      <c r="HJ144">
        <v>1</v>
      </c>
      <c r="HK144">
        <v>-9.5274400000000005E-4</v>
      </c>
      <c r="HL144">
        <v>0.66614899999999999</v>
      </c>
      <c r="HM144">
        <v>20.293500000000002</v>
      </c>
      <c r="HN144">
        <v>5.2349600000000001</v>
      </c>
      <c r="HO144">
        <v>12.0579</v>
      </c>
      <c r="HP144">
        <v>4.9836499999999999</v>
      </c>
      <c r="HQ144">
        <v>3.2869299999999999</v>
      </c>
      <c r="HR144">
        <v>9999</v>
      </c>
      <c r="HS144">
        <v>9999</v>
      </c>
      <c r="HT144">
        <v>999.9</v>
      </c>
      <c r="HU144">
        <v>9999</v>
      </c>
      <c r="HV144">
        <v>1.87317</v>
      </c>
      <c r="HW144">
        <v>1.87927</v>
      </c>
      <c r="HX144">
        <v>1.87157</v>
      </c>
      <c r="HY144">
        <v>1.8711500000000001</v>
      </c>
      <c r="HZ144">
        <v>1.8711100000000001</v>
      </c>
      <c r="IA144">
        <v>1.8722700000000001</v>
      </c>
      <c r="IB144">
        <v>1.8742399999999999</v>
      </c>
      <c r="IC144">
        <v>1.8754200000000001</v>
      </c>
      <c r="ID144">
        <v>5</v>
      </c>
      <c r="IE144">
        <v>0</v>
      </c>
      <c r="IF144">
        <v>0</v>
      </c>
      <c r="IG144">
        <v>0</v>
      </c>
      <c r="IH144" t="s">
        <v>433</v>
      </c>
      <c r="II144" t="s">
        <v>434</v>
      </c>
      <c r="IJ144" t="s">
        <v>435</v>
      </c>
      <c r="IK144" t="s">
        <v>435</v>
      </c>
      <c r="IL144" t="s">
        <v>435</v>
      </c>
      <c r="IM144" t="s">
        <v>435</v>
      </c>
      <c r="IN144">
        <v>0</v>
      </c>
      <c r="IO144">
        <v>100</v>
      </c>
      <c r="IP144">
        <v>100</v>
      </c>
      <c r="IQ144">
        <v>1.2949999999999999</v>
      </c>
      <c r="IR144">
        <v>7.6999999999999999E-2</v>
      </c>
      <c r="IS144">
        <v>1.2966363636363101</v>
      </c>
      <c r="IT144">
        <v>0</v>
      </c>
      <c r="IU144">
        <v>0</v>
      </c>
      <c r="IV144">
        <v>0</v>
      </c>
      <c r="IW144">
        <v>7.6080000000000994E-2</v>
      </c>
      <c r="IX144">
        <v>0</v>
      </c>
      <c r="IY144">
        <v>0</v>
      </c>
      <c r="IZ144">
        <v>0</v>
      </c>
      <c r="JA144">
        <v>-1</v>
      </c>
      <c r="JB144">
        <v>-1</v>
      </c>
      <c r="JC144">
        <v>-1</v>
      </c>
      <c r="JD144">
        <v>-1</v>
      </c>
      <c r="JE144">
        <v>4.5999999999999996</v>
      </c>
      <c r="JF144">
        <v>4.5999999999999996</v>
      </c>
      <c r="JG144">
        <v>0.159912</v>
      </c>
      <c r="JH144">
        <v>4.99878</v>
      </c>
      <c r="JI144">
        <v>1.39893</v>
      </c>
      <c r="JJ144">
        <v>2.2680699999999998</v>
      </c>
      <c r="JK144">
        <v>1.5490699999999999</v>
      </c>
      <c r="JL144">
        <v>2.18872</v>
      </c>
      <c r="JM144">
        <v>30.587700000000002</v>
      </c>
      <c r="JN144">
        <v>24.245100000000001</v>
      </c>
      <c r="JO144">
        <v>2</v>
      </c>
      <c r="JP144">
        <v>483.03500000000003</v>
      </c>
      <c r="JQ144">
        <v>515.91200000000003</v>
      </c>
      <c r="JR144">
        <v>21.9999</v>
      </c>
      <c r="JS144">
        <v>27.039000000000001</v>
      </c>
      <c r="JT144">
        <v>30.0001</v>
      </c>
      <c r="JU144">
        <v>27.369</v>
      </c>
      <c r="JV144">
        <v>27.382999999999999</v>
      </c>
      <c r="JW144">
        <v>-1</v>
      </c>
      <c r="JX144">
        <v>27.1553</v>
      </c>
      <c r="JY144">
        <v>62.183799999999998</v>
      </c>
      <c r="JZ144">
        <v>22</v>
      </c>
      <c r="KA144">
        <v>400</v>
      </c>
      <c r="KB144">
        <v>15.6592</v>
      </c>
      <c r="KC144">
        <v>102.13200000000001</v>
      </c>
      <c r="KD144">
        <v>103.063</v>
      </c>
    </row>
    <row r="145" spans="1:290" x14ac:dyDescent="0.35">
      <c r="A145">
        <v>127</v>
      </c>
      <c r="B145">
        <v>1559792065</v>
      </c>
      <c r="C145">
        <v>41102</v>
      </c>
      <c r="D145" t="s">
        <v>937</v>
      </c>
      <c r="E145" t="s">
        <v>938</v>
      </c>
      <c r="F145">
        <v>15</v>
      </c>
      <c r="G145">
        <v>1559792057</v>
      </c>
      <c r="H145">
        <f t="shared" si="50"/>
        <v>1.5199357390187132E-3</v>
      </c>
      <c r="I145">
        <f t="shared" si="51"/>
        <v>1.5199357390187132</v>
      </c>
      <c r="J145">
        <f t="shared" si="52"/>
        <v>8.7682837380363967</v>
      </c>
      <c r="K145">
        <f t="shared" si="53"/>
        <v>405.17140000000001</v>
      </c>
      <c r="L145">
        <f t="shared" si="54"/>
        <v>288.59093196203435</v>
      </c>
      <c r="M145">
        <f t="shared" si="55"/>
        <v>29.069938922013478</v>
      </c>
      <c r="N145">
        <f t="shared" si="56"/>
        <v>40.81315989684731</v>
      </c>
      <c r="O145">
        <f t="shared" si="57"/>
        <v>0.13025948994714937</v>
      </c>
      <c r="P145">
        <f t="shared" si="58"/>
        <v>2.9405880297304385</v>
      </c>
      <c r="Q145">
        <f t="shared" si="59"/>
        <v>0.12713675950247763</v>
      </c>
      <c r="R145">
        <f t="shared" si="60"/>
        <v>7.9734804430329112E-2</v>
      </c>
      <c r="S145">
        <f t="shared" si="61"/>
        <v>77.167284438940086</v>
      </c>
      <c r="T145">
        <f t="shared" si="62"/>
        <v>23.658054492054553</v>
      </c>
      <c r="U145">
        <f t="shared" si="63"/>
        <v>23.658054492054553</v>
      </c>
      <c r="V145">
        <f t="shared" si="64"/>
        <v>2.9340053997729663</v>
      </c>
      <c r="W145">
        <f t="shared" si="65"/>
        <v>60.127311000014252</v>
      </c>
      <c r="X145">
        <f t="shared" si="66"/>
        <v>1.7578041080739257</v>
      </c>
      <c r="Y145">
        <f t="shared" si="67"/>
        <v>2.923470347898161</v>
      </c>
      <c r="Z145">
        <f t="shared" si="68"/>
        <v>1.1762012916990405</v>
      </c>
      <c r="AA145">
        <f t="shared" si="69"/>
        <v>-67.029166090725255</v>
      </c>
      <c r="AB145">
        <f t="shared" si="70"/>
        <v>-9.466716485593567</v>
      </c>
      <c r="AC145">
        <f t="shared" si="71"/>
        <v>-0.67160465102488309</v>
      </c>
      <c r="AD145">
        <f t="shared" si="72"/>
        <v>-2.0278840361420691E-4</v>
      </c>
      <c r="AE145">
        <f t="shared" si="73"/>
        <v>8.7630102052597643</v>
      </c>
      <c r="AF145">
        <f t="shared" si="74"/>
        <v>1.5205620291756732</v>
      </c>
      <c r="AG145">
        <f t="shared" si="75"/>
        <v>8.7682837380363967</v>
      </c>
      <c r="AH145">
        <v>423.05374314217602</v>
      </c>
      <c r="AI145">
        <v>412.38959393939399</v>
      </c>
      <c r="AJ145">
        <v>-3.4498489749421098E-3</v>
      </c>
      <c r="AK145">
        <v>67.040688456086997</v>
      </c>
      <c r="AL145">
        <f t="shared" si="76"/>
        <v>1.5199357390187132</v>
      </c>
      <c r="AM145">
        <v>15.6586628005235</v>
      </c>
      <c r="AN145">
        <v>17.449692121212099</v>
      </c>
      <c r="AO145">
        <v>1.19297985263274E-6</v>
      </c>
      <c r="AP145">
        <v>77.867799053958805</v>
      </c>
      <c r="AQ145">
        <v>10</v>
      </c>
      <c r="AR145">
        <v>2</v>
      </c>
      <c r="AS145">
        <f t="shared" si="77"/>
        <v>1</v>
      </c>
      <c r="AT145">
        <f t="shared" si="78"/>
        <v>0</v>
      </c>
      <c r="AU145">
        <f t="shared" si="79"/>
        <v>53820.879220480681</v>
      </c>
      <c r="AV145" t="s">
        <v>475</v>
      </c>
      <c r="AW145">
        <v>10180.799999999999</v>
      </c>
      <c r="AX145">
        <v>1165.95461538462</v>
      </c>
      <c r="AY145">
        <v>5702.59</v>
      </c>
      <c r="AZ145">
        <f t="shared" si="80"/>
        <v>0.79553946270297882</v>
      </c>
      <c r="BA145">
        <v>-1.5131041934509299</v>
      </c>
      <c r="BB145" t="s">
        <v>939</v>
      </c>
      <c r="BC145">
        <v>10171</v>
      </c>
      <c r="BD145">
        <v>2108.88884615385</v>
      </c>
      <c r="BE145">
        <v>2960.41</v>
      </c>
      <c r="BF145">
        <f t="shared" si="81"/>
        <v>0.28763622398456634</v>
      </c>
      <c r="BG145">
        <v>0.5</v>
      </c>
      <c r="BH145">
        <f t="shared" si="82"/>
        <v>336.55885855280314</v>
      </c>
      <c r="BI145">
        <f t="shared" si="83"/>
        <v>8.7682837380363967</v>
      </c>
      <c r="BJ145">
        <f t="shared" si="84"/>
        <v>48.403259611342037</v>
      </c>
      <c r="BK145">
        <f t="shared" si="85"/>
        <v>3.0548558358253011E-2</v>
      </c>
      <c r="BL145">
        <f t="shared" si="86"/>
        <v>0.92628385933029556</v>
      </c>
      <c r="BM145">
        <f t="shared" si="87"/>
        <v>980.29753922210671</v>
      </c>
      <c r="BN145" t="s">
        <v>430</v>
      </c>
      <c r="BO145">
        <v>0</v>
      </c>
      <c r="BP145">
        <f t="shared" si="88"/>
        <v>980.29753922210671</v>
      </c>
      <c r="BQ145">
        <f t="shared" si="89"/>
        <v>0.6688642656854602</v>
      </c>
      <c r="BR145">
        <f t="shared" si="90"/>
        <v>0.4300367634228347</v>
      </c>
      <c r="BS145">
        <f t="shared" si="91"/>
        <v>0.58068830399129634</v>
      </c>
      <c r="BT145">
        <f t="shared" si="92"/>
        <v>0.47452901930390612</v>
      </c>
      <c r="BU145">
        <f t="shared" si="93"/>
        <v>0.60445236778324096</v>
      </c>
      <c r="BV145">
        <f t="shared" si="94"/>
        <v>0.19989862515859202</v>
      </c>
      <c r="BW145">
        <f t="shared" si="95"/>
        <v>0.80010137484140798</v>
      </c>
      <c r="DF145">
        <f t="shared" si="96"/>
        <v>399.96673333333302</v>
      </c>
      <c r="DG145">
        <f t="shared" si="97"/>
        <v>336.55885855280314</v>
      </c>
      <c r="DH145">
        <f t="shared" si="98"/>
        <v>0.84146712839818694</v>
      </c>
      <c r="DI145">
        <f t="shared" si="99"/>
        <v>0.19293425679637394</v>
      </c>
      <c r="DJ145">
        <v>1559792057</v>
      </c>
      <c r="DK145">
        <v>405.17140000000001</v>
      </c>
      <c r="DL145">
        <v>416.41966666666701</v>
      </c>
      <c r="DM145">
        <v>17.4505466666667</v>
      </c>
      <c r="DN145">
        <v>15.658773333333301</v>
      </c>
      <c r="DO145">
        <v>403.89640000000003</v>
      </c>
      <c r="DP145">
        <v>17.374546666666699</v>
      </c>
      <c r="DQ145">
        <v>500.29566666666699</v>
      </c>
      <c r="DR145">
        <v>100.6306</v>
      </c>
      <c r="DS145">
        <v>0.100004126666667</v>
      </c>
      <c r="DT145">
        <v>23.59834</v>
      </c>
      <c r="DU145">
        <v>22.5129466666667</v>
      </c>
      <c r="DV145">
        <v>999.9</v>
      </c>
      <c r="DW145">
        <v>0</v>
      </c>
      <c r="DX145">
        <v>0</v>
      </c>
      <c r="DY145">
        <v>9999.9993333333405</v>
      </c>
      <c r="DZ145">
        <v>0</v>
      </c>
      <c r="EA145">
        <v>0.22958113333333299</v>
      </c>
      <c r="EB145">
        <v>-11.228020000000001</v>
      </c>
      <c r="EC145">
        <v>412.38839999999999</v>
      </c>
      <c r="ED145">
        <v>423.04393333333297</v>
      </c>
      <c r="EE145">
        <v>1.7930486666666701</v>
      </c>
      <c r="EF145">
        <v>416.41966666666701</v>
      </c>
      <c r="EG145">
        <v>15.658773333333301</v>
      </c>
      <c r="EH145">
        <v>1.75618866666667</v>
      </c>
      <c r="EI145">
        <v>1.575752</v>
      </c>
      <c r="EJ145">
        <v>15.402200000000001</v>
      </c>
      <c r="EK145">
        <v>13.7237066666667</v>
      </c>
      <c r="EL145">
        <v>399.96673333333302</v>
      </c>
      <c r="EM145">
        <v>0.95002913333333305</v>
      </c>
      <c r="EN145">
        <v>4.9970806666666701E-2</v>
      </c>
      <c r="EO145">
        <v>0</v>
      </c>
      <c r="EP145">
        <v>2108.8960000000002</v>
      </c>
      <c r="EQ145">
        <v>8.4936600000000002</v>
      </c>
      <c r="ER145">
        <v>4753.6446666666698</v>
      </c>
      <c r="ES145">
        <v>3645.3966666666702</v>
      </c>
      <c r="ET145">
        <v>39.186999999999998</v>
      </c>
      <c r="EU145">
        <v>42.186999999999998</v>
      </c>
      <c r="EV145">
        <v>40.875</v>
      </c>
      <c r="EW145">
        <v>42.125</v>
      </c>
      <c r="EX145">
        <v>41.703800000000001</v>
      </c>
      <c r="EY145">
        <v>371.911333333333</v>
      </c>
      <c r="EZ145">
        <v>19.559999999999999</v>
      </c>
      <c r="FA145">
        <v>0</v>
      </c>
      <c r="FB145">
        <v>298.59999990463302</v>
      </c>
      <c r="FC145">
        <v>0</v>
      </c>
      <c r="FD145">
        <v>2108.88884615385</v>
      </c>
      <c r="FE145">
        <v>-3.6625640946190301</v>
      </c>
      <c r="FF145">
        <v>-9.7329915135345697</v>
      </c>
      <c r="FG145">
        <v>4754.0342307692299</v>
      </c>
      <c r="FH145">
        <v>15</v>
      </c>
      <c r="FI145">
        <v>1559792087</v>
      </c>
      <c r="FJ145" t="s">
        <v>940</v>
      </c>
      <c r="FK145">
        <v>1559792085</v>
      </c>
      <c r="FL145">
        <v>1559792087</v>
      </c>
      <c r="FM145">
        <v>128</v>
      </c>
      <c r="FN145">
        <v>-0.02</v>
      </c>
      <c r="FO145">
        <v>-1E-3</v>
      </c>
      <c r="FP145">
        <v>1.2749999999999999</v>
      </c>
      <c r="FQ145">
        <v>7.5999999999999998E-2</v>
      </c>
      <c r="FR145">
        <v>416</v>
      </c>
      <c r="FS145">
        <v>16</v>
      </c>
      <c r="FT145">
        <v>0.11</v>
      </c>
      <c r="FU145">
        <v>0.03</v>
      </c>
      <c r="FV145">
        <v>-11.228425</v>
      </c>
      <c r="FW145">
        <v>0.10172481203007901</v>
      </c>
      <c r="FX145">
        <v>2.7197221825032002E-2</v>
      </c>
      <c r="FY145">
        <v>1</v>
      </c>
      <c r="FZ145">
        <v>405.19085694048198</v>
      </c>
      <c r="GA145">
        <v>0.42514320008234402</v>
      </c>
      <c r="GB145">
        <v>3.4752238972932899E-2</v>
      </c>
      <c r="GC145">
        <v>1</v>
      </c>
      <c r="GD145">
        <v>1.794422</v>
      </c>
      <c r="GE145">
        <v>-3.5226766917292603E-2</v>
      </c>
      <c r="GF145">
        <v>3.66885349939188E-3</v>
      </c>
      <c r="GG145">
        <v>1</v>
      </c>
      <c r="GH145">
        <v>3</v>
      </c>
      <c r="GI145">
        <v>3</v>
      </c>
      <c r="GJ145" t="s">
        <v>432</v>
      </c>
      <c r="GK145">
        <v>2.9670000000000001</v>
      </c>
      <c r="GL145">
        <v>2.8429199999999999</v>
      </c>
      <c r="GM145">
        <v>9.9185099999999998E-2</v>
      </c>
      <c r="GN145">
        <v>0.10097100000000001</v>
      </c>
      <c r="GO145">
        <v>9.1103500000000004E-2</v>
      </c>
      <c r="GP145">
        <v>8.3857299999999996E-2</v>
      </c>
      <c r="GQ145">
        <v>31292.799999999999</v>
      </c>
      <c r="GR145">
        <v>26969</v>
      </c>
      <c r="GS145">
        <v>31940.1</v>
      </c>
      <c r="GT145">
        <v>28506.2</v>
      </c>
      <c r="GU145">
        <v>43904.800000000003</v>
      </c>
      <c r="GV145">
        <v>39914</v>
      </c>
      <c r="GW145">
        <v>49729.1</v>
      </c>
      <c r="GX145">
        <v>44880.4</v>
      </c>
      <c r="GY145">
        <v>1.9876499999999999</v>
      </c>
      <c r="GZ145">
        <v>1.98902</v>
      </c>
      <c r="HA145">
        <v>5.2154100000000002E-2</v>
      </c>
      <c r="HB145">
        <v>0</v>
      </c>
      <c r="HC145">
        <v>21.660499999999999</v>
      </c>
      <c r="HD145">
        <v>999.9</v>
      </c>
      <c r="HE145">
        <v>55.481999999999999</v>
      </c>
      <c r="HF145">
        <v>26.303999999999998</v>
      </c>
      <c r="HG145">
        <v>18.9434</v>
      </c>
      <c r="HH145">
        <v>62.855800000000002</v>
      </c>
      <c r="HI145">
        <v>32.527999999999999</v>
      </c>
      <c r="HJ145">
        <v>1</v>
      </c>
      <c r="HK145">
        <v>-1.70224E-3</v>
      </c>
      <c r="HL145">
        <v>0.67310700000000001</v>
      </c>
      <c r="HM145">
        <v>20.293700000000001</v>
      </c>
      <c r="HN145">
        <v>5.2349600000000001</v>
      </c>
      <c r="HO145">
        <v>12.0579</v>
      </c>
      <c r="HP145">
        <v>4.9838500000000003</v>
      </c>
      <c r="HQ145">
        <v>3.2869799999999998</v>
      </c>
      <c r="HR145">
        <v>9999</v>
      </c>
      <c r="HS145">
        <v>9999</v>
      </c>
      <c r="HT145">
        <v>999.9</v>
      </c>
      <c r="HU145">
        <v>9999</v>
      </c>
      <c r="HV145">
        <v>1.87317</v>
      </c>
      <c r="HW145">
        <v>1.8792199999999999</v>
      </c>
      <c r="HX145">
        <v>1.87151</v>
      </c>
      <c r="HY145">
        <v>1.8711100000000001</v>
      </c>
      <c r="HZ145">
        <v>1.8710800000000001</v>
      </c>
      <c r="IA145">
        <v>1.87229</v>
      </c>
      <c r="IB145">
        <v>1.8742000000000001</v>
      </c>
      <c r="IC145">
        <v>1.87538</v>
      </c>
      <c r="ID145">
        <v>5</v>
      </c>
      <c r="IE145">
        <v>0</v>
      </c>
      <c r="IF145">
        <v>0</v>
      </c>
      <c r="IG145">
        <v>0</v>
      </c>
      <c r="IH145" t="s">
        <v>433</v>
      </c>
      <c r="II145" t="s">
        <v>434</v>
      </c>
      <c r="IJ145" t="s">
        <v>435</v>
      </c>
      <c r="IK145" t="s">
        <v>435</v>
      </c>
      <c r="IL145" t="s">
        <v>435</v>
      </c>
      <c r="IM145" t="s">
        <v>435</v>
      </c>
      <c r="IN145">
        <v>0</v>
      </c>
      <c r="IO145">
        <v>100</v>
      </c>
      <c r="IP145">
        <v>100</v>
      </c>
      <c r="IQ145">
        <v>1.2749999999999999</v>
      </c>
      <c r="IR145">
        <v>7.5999999999999998E-2</v>
      </c>
      <c r="IS145">
        <v>1.29527272727273</v>
      </c>
      <c r="IT145">
        <v>0</v>
      </c>
      <c r="IU145">
        <v>0</v>
      </c>
      <c r="IV145">
        <v>0</v>
      </c>
      <c r="IW145">
        <v>7.7270000000005695E-2</v>
      </c>
      <c r="IX145">
        <v>0</v>
      </c>
      <c r="IY145">
        <v>0</v>
      </c>
      <c r="IZ145">
        <v>0</v>
      </c>
      <c r="JA145">
        <v>-1</v>
      </c>
      <c r="JB145">
        <v>-1</v>
      </c>
      <c r="JC145">
        <v>-1</v>
      </c>
      <c r="JD145">
        <v>-1</v>
      </c>
      <c r="JE145">
        <v>4.7</v>
      </c>
      <c r="JF145">
        <v>4.5999999999999996</v>
      </c>
      <c r="JG145">
        <v>0.159912</v>
      </c>
      <c r="JH145">
        <v>4.99878</v>
      </c>
      <c r="JI145">
        <v>1.39893</v>
      </c>
      <c r="JJ145">
        <v>2.2680699999999998</v>
      </c>
      <c r="JK145">
        <v>1.5478499999999999</v>
      </c>
      <c r="JL145">
        <v>2.1191399999999998</v>
      </c>
      <c r="JM145">
        <v>30.609300000000001</v>
      </c>
      <c r="JN145">
        <v>24.245100000000001</v>
      </c>
      <c r="JO145">
        <v>2</v>
      </c>
      <c r="JP145">
        <v>482.911</v>
      </c>
      <c r="JQ145">
        <v>515.63800000000003</v>
      </c>
      <c r="JR145">
        <v>21.9999</v>
      </c>
      <c r="JS145">
        <v>27.0367</v>
      </c>
      <c r="JT145">
        <v>30.0001</v>
      </c>
      <c r="JU145">
        <v>27.366700000000002</v>
      </c>
      <c r="JV145">
        <v>27.380700000000001</v>
      </c>
      <c r="JW145">
        <v>-1</v>
      </c>
      <c r="JX145">
        <v>27.3</v>
      </c>
      <c r="JY145">
        <v>62.4572</v>
      </c>
      <c r="JZ145">
        <v>22</v>
      </c>
      <c r="KA145">
        <v>400</v>
      </c>
      <c r="KB145">
        <v>15.630699999999999</v>
      </c>
      <c r="KC145">
        <v>102.136</v>
      </c>
      <c r="KD145">
        <v>103.06699999999999</v>
      </c>
    </row>
    <row r="146" spans="1:290" x14ac:dyDescent="0.35">
      <c r="A146">
        <v>128</v>
      </c>
      <c r="B146">
        <v>1559792365.0999999</v>
      </c>
      <c r="C146">
        <v>41402.099999904603</v>
      </c>
      <c r="D146" t="s">
        <v>941</v>
      </c>
      <c r="E146" t="s">
        <v>942</v>
      </c>
      <c r="F146">
        <v>15</v>
      </c>
      <c r="G146">
        <v>1559792356.5999999</v>
      </c>
      <c r="H146">
        <f t="shared" si="50"/>
        <v>1.4969914387380756E-3</v>
      </c>
      <c r="I146">
        <f t="shared" si="51"/>
        <v>1.4969914387380756</v>
      </c>
      <c r="J146">
        <f t="shared" si="52"/>
        <v>8.6718428451574816</v>
      </c>
      <c r="K146">
        <f t="shared" si="53"/>
        <v>405.4735</v>
      </c>
      <c r="L146">
        <f t="shared" si="54"/>
        <v>288.51942231695489</v>
      </c>
      <c r="M146">
        <f t="shared" si="55"/>
        <v>29.063451706991035</v>
      </c>
      <c r="N146">
        <f t="shared" si="56"/>
        <v>40.844596842318417</v>
      </c>
      <c r="O146">
        <f t="shared" si="57"/>
        <v>0.12834894638621949</v>
      </c>
      <c r="P146">
        <f t="shared" si="58"/>
        <v>2.9403713248071175</v>
      </c>
      <c r="Q146">
        <f t="shared" si="59"/>
        <v>0.12531578098522886</v>
      </c>
      <c r="R146">
        <f t="shared" si="60"/>
        <v>7.8588910783369798E-2</v>
      </c>
      <c r="S146">
        <f t="shared" si="61"/>
        <v>77.168609875116388</v>
      </c>
      <c r="T146">
        <f t="shared" si="62"/>
        <v>23.66333670588682</v>
      </c>
      <c r="U146">
        <f t="shared" si="63"/>
        <v>23.66333670588682</v>
      </c>
      <c r="V146">
        <f t="shared" si="64"/>
        <v>2.934938903781863</v>
      </c>
      <c r="W146">
        <f t="shared" si="65"/>
        <v>60.192832928024586</v>
      </c>
      <c r="X146">
        <f t="shared" si="66"/>
        <v>1.7596464645879086</v>
      </c>
      <c r="Y146">
        <f t="shared" si="67"/>
        <v>2.9233488091381261</v>
      </c>
      <c r="Z146">
        <f t="shared" si="68"/>
        <v>1.1752924391939543</v>
      </c>
      <c r="AA146">
        <f t="shared" si="69"/>
        <v>-66.017322448349134</v>
      </c>
      <c r="AB146">
        <f t="shared" si="70"/>
        <v>-10.412741935210452</v>
      </c>
      <c r="AC146">
        <f t="shared" si="71"/>
        <v>-0.73879087339120386</v>
      </c>
      <c r="AD146">
        <f t="shared" si="72"/>
        <v>-2.4538183440725447E-4</v>
      </c>
      <c r="AE146">
        <f t="shared" si="73"/>
        <v>8.7173858608983803</v>
      </c>
      <c r="AF146">
        <f t="shared" si="74"/>
        <v>1.4991349822595832</v>
      </c>
      <c r="AG146">
        <f t="shared" si="75"/>
        <v>8.6718428451574816</v>
      </c>
      <c r="AH146">
        <v>423.28636173848201</v>
      </c>
      <c r="AI146">
        <v>412.70546060606102</v>
      </c>
      <c r="AJ146">
        <v>2.6555182308685898E-3</v>
      </c>
      <c r="AK146">
        <v>67.040575810958998</v>
      </c>
      <c r="AL146">
        <f t="shared" si="76"/>
        <v>1.4969914387380756</v>
      </c>
      <c r="AM146">
        <v>15.7016259179395</v>
      </c>
      <c r="AN146">
        <v>17.4656727272727</v>
      </c>
      <c r="AO146">
        <v>-8.3917784759238705E-7</v>
      </c>
      <c r="AP146">
        <v>77.860583082827006</v>
      </c>
      <c r="AQ146">
        <v>10</v>
      </c>
      <c r="AR146">
        <v>2</v>
      </c>
      <c r="AS146">
        <f t="shared" si="77"/>
        <v>1</v>
      </c>
      <c r="AT146">
        <f t="shared" si="78"/>
        <v>0</v>
      </c>
      <c r="AU146">
        <f t="shared" si="79"/>
        <v>53814.695454631976</v>
      </c>
      <c r="AV146" t="s">
        <v>475</v>
      </c>
      <c r="AW146">
        <v>10180.799999999999</v>
      </c>
      <c r="AX146">
        <v>1165.95461538462</v>
      </c>
      <c r="AY146">
        <v>5702.59</v>
      </c>
      <c r="AZ146">
        <f t="shared" si="80"/>
        <v>0.79553946270297882</v>
      </c>
      <c r="BA146">
        <v>-1.5131041934509299</v>
      </c>
      <c r="BB146" t="s">
        <v>943</v>
      </c>
      <c r="BC146">
        <v>10173.299999999999</v>
      </c>
      <c r="BD146">
        <v>2112.77</v>
      </c>
      <c r="BE146">
        <v>2958.06</v>
      </c>
      <c r="BF146">
        <f t="shared" si="81"/>
        <v>0.28575823343677953</v>
      </c>
      <c r="BG146">
        <v>0.5</v>
      </c>
      <c r="BH146">
        <f t="shared" si="82"/>
        <v>336.56470212505815</v>
      </c>
      <c r="BI146">
        <f t="shared" si="83"/>
        <v>8.6718428451574816</v>
      </c>
      <c r="BJ146">
        <f t="shared" si="84"/>
        <v>48.088067358216264</v>
      </c>
      <c r="BK146">
        <f t="shared" si="85"/>
        <v>3.0261483079779314E-2</v>
      </c>
      <c r="BL146">
        <f t="shared" si="86"/>
        <v>0.92781417550692014</v>
      </c>
      <c r="BM146">
        <f t="shared" si="87"/>
        <v>980.03972277918092</v>
      </c>
      <c r="BN146" t="s">
        <v>430</v>
      </c>
      <c r="BO146">
        <v>0</v>
      </c>
      <c r="BP146">
        <f t="shared" si="88"/>
        <v>980.03972277918092</v>
      </c>
      <c r="BQ146">
        <f t="shared" si="89"/>
        <v>0.66868835561848616</v>
      </c>
      <c r="BR146">
        <f t="shared" si="90"/>
        <v>0.42734142300485367</v>
      </c>
      <c r="BS146">
        <f t="shared" si="91"/>
        <v>0.58115421517865407</v>
      </c>
      <c r="BT146">
        <f t="shared" si="92"/>
        <v>0.47167427052924976</v>
      </c>
      <c r="BU146">
        <f t="shared" si="93"/>
        <v>0.60497037282459143</v>
      </c>
      <c r="BV146">
        <f t="shared" si="94"/>
        <v>0.1982286617728089</v>
      </c>
      <c r="BW146">
        <f t="shared" si="95"/>
        <v>0.80177133822719115</v>
      </c>
      <c r="DF146">
        <f t="shared" si="96"/>
        <v>399.97368749999998</v>
      </c>
      <c r="DG146">
        <f t="shared" si="97"/>
        <v>336.56470212505815</v>
      </c>
      <c r="DH146">
        <f t="shared" si="98"/>
        <v>0.84146710807084824</v>
      </c>
      <c r="DI146">
        <f t="shared" si="99"/>
        <v>0.19293421614169654</v>
      </c>
      <c r="DJ146">
        <v>1559792356.5999999</v>
      </c>
      <c r="DK146">
        <v>405.4735</v>
      </c>
      <c r="DL146">
        <v>416.657625</v>
      </c>
      <c r="DM146">
        <v>17.468406250000001</v>
      </c>
      <c r="DN146">
        <v>15.70184375</v>
      </c>
      <c r="DO146">
        <v>404.1925</v>
      </c>
      <c r="DP146">
        <v>17.390406250000002</v>
      </c>
      <c r="DQ146">
        <v>500.27581249999997</v>
      </c>
      <c r="DR146">
        <v>100.63312500000001</v>
      </c>
      <c r="DS146">
        <v>9.9960743749999997E-2</v>
      </c>
      <c r="DT146">
        <v>23.597650000000002</v>
      </c>
      <c r="DU146">
        <v>22.52831875</v>
      </c>
      <c r="DV146">
        <v>999.9</v>
      </c>
      <c r="DW146">
        <v>0</v>
      </c>
      <c r="DX146">
        <v>0</v>
      </c>
      <c r="DY146">
        <v>9998.515625</v>
      </c>
      <c r="DZ146">
        <v>0</v>
      </c>
      <c r="EA146">
        <v>0.22637399999999999</v>
      </c>
      <c r="EB146">
        <v>-11.1897375</v>
      </c>
      <c r="EC146">
        <v>412.67562500000003</v>
      </c>
      <c r="ED146">
        <v>423.304125</v>
      </c>
      <c r="EE146">
        <v>1.7643556250000001</v>
      </c>
      <c r="EF146">
        <v>416.657625</v>
      </c>
      <c r="EG146">
        <v>15.70184375</v>
      </c>
      <c r="EH146">
        <v>1.75767875</v>
      </c>
      <c r="EI146">
        <v>1.580125</v>
      </c>
      <c r="EJ146">
        <v>15.41540625</v>
      </c>
      <c r="EK146">
        <v>13.766349999999999</v>
      </c>
      <c r="EL146">
        <v>399.97368749999998</v>
      </c>
      <c r="EM146">
        <v>0.95003000000000004</v>
      </c>
      <c r="EN146">
        <v>4.9969881250000001E-2</v>
      </c>
      <c r="EO146">
        <v>0</v>
      </c>
      <c r="EP146">
        <v>2112.8718749999998</v>
      </c>
      <c r="EQ146">
        <v>8.4936600000000002</v>
      </c>
      <c r="ER146">
        <v>4762.1593750000002</v>
      </c>
      <c r="ES146">
        <v>3645.464375</v>
      </c>
      <c r="ET146">
        <v>39.159875</v>
      </c>
      <c r="EU146">
        <v>42.16375</v>
      </c>
      <c r="EV146">
        <v>40.819875000000003</v>
      </c>
      <c r="EW146">
        <v>42.0895625</v>
      </c>
      <c r="EX146">
        <v>41.686999999999998</v>
      </c>
      <c r="EY146">
        <v>371.916875</v>
      </c>
      <c r="EZ146">
        <v>19.559999999999999</v>
      </c>
      <c r="FA146">
        <v>0</v>
      </c>
      <c r="FB146">
        <v>299</v>
      </c>
      <c r="FC146">
        <v>0</v>
      </c>
      <c r="FD146">
        <v>2112.77</v>
      </c>
      <c r="FE146">
        <v>-1.36153845094941</v>
      </c>
      <c r="FF146">
        <v>-4.6753846196730597</v>
      </c>
      <c r="FG146">
        <v>4762.348</v>
      </c>
      <c r="FH146">
        <v>15</v>
      </c>
      <c r="FI146">
        <v>1559792389.0999999</v>
      </c>
      <c r="FJ146" t="s">
        <v>944</v>
      </c>
      <c r="FK146">
        <v>1559792389.0999999</v>
      </c>
      <c r="FL146">
        <v>1559792388.0999999</v>
      </c>
      <c r="FM146">
        <v>129</v>
      </c>
      <c r="FN146">
        <v>5.0000000000000001E-3</v>
      </c>
      <c r="FO146">
        <v>2E-3</v>
      </c>
      <c r="FP146">
        <v>1.2809999999999999</v>
      </c>
      <c r="FQ146">
        <v>7.8E-2</v>
      </c>
      <c r="FR146">
        <v>417</v>
      </c>
      <c r="FS146">
        <v>16</v>
      </c>
      <c r="FT146">
        <v>0.12</v>
      </c>
      <c r="FU146">
        <v>0.04</v>
      </c>
      <c r="FV146">
        <v>-11.213485714285699</v>
      </c>
      <c r="FW146">
        <v>0.32116363636362599</v>
      </c>
      <c r="FX146">
        <v>4.0697084085487299E-2</v>
      </c>
      <c r="FY146">
        <v>1</v>
      </c>
      <c r="FZ146">
        <v>405.45692776773501</v>
      </c>
      <c r="GA146">
        <v>0.152911701913758</v>
      </c>
      <c r="GB146">
        <v>2.42241700356923E-2</v>
      </c>
      <c r="GC146">
        <v>1</v>
      </c>
      <c r="GD146">
        <v>1.7665128571428601</v>
      </c>
      <c r="GE146">
        <v>-2.8612207792207099E-2</v>
      </c>
      <c r="GF146">
        <v>3.7435470102146601E-3</v>
      </c>
      <c r="GG146">
        <v>1</v>
      </c>
      <c r="GH146">
        <v>3</v>
      </c>
      <c r="GI146">
        <v>3</v>
      </c>
      <c r="GJ146" t="s">
        <v>432</v>
      </c>
      <c r="GK146">
        <v>2.9675500000000001</v>
      </c>
      <c r="GL146">
        <v>2.8430599999999999</v>
      </c>
      <c r="GM146">
        <v>9.9257300000000007E-2</v>
      </c>
      <c r="GN146">
        <v>0.10101499999999999</v>
      </c>
      <c r="GO146">
        <v>9.1179700000000002E-2</v>
      </c>
      <c r="GP146">
        <v>8.40312E-2</v>
      </c>
      <c r="GQ146">
        <v>31288.9</v>
      </c>
      <c r="GR146">
        <v>26966.7</v>
      </c>
      <c r="GS146">
        <v>31938.7</v>
      </c>
      <c r="GT146">
        <v>28505.200000000001</v>
      </c>
      <c r="GU146">
        <v>43898.1</v>
      </c>
      <c r="GV146">
        <v>39905</v>
      </c>
      <c r="GW146">
        <v>49725.8</v>
      </c>
      <c r="GX146">
        <v>44879</v>
      </c>
      <c r="GY146">
        <v>1.9883999999999999</v>
      </c>
      <c r="GZ146">
        <v>1.98932</v>
      </c>
      <c r="HA146">
        <v>5.3551000000000001E-2</v>
      </c>
      <c r="HB146">
        <v>0</v>
      </c>
      <c r="HC146">
        <v>21.652000000000001</v>
      </c>
      <c r="HD146">
        <v>999.9</v>
      </c>
      <c r="HE146">
        <v>55.408000000000001</v>
      </c>
      <c r="HF146">
        <v>26.324000000000002</v>
      </c>
      <c r="HG146">
        <v>18.939</v>
      </c>
      <c r="HH146">
        <v>63.024999999999999</v>
      </c>
      <c r="HI146">
        <v>31.482399999999998</v>
      </c>
      <c r="HJ146">
        <v>1</v>
      </c>
      <c r="HK146">
        <v>-1.09756E-3</v>
      </c>
      <c r="HL146">
        <v>0.67882900000000002</v>
      </c>
      <c r="HM146">
        <v>20.293299999999999</v>
      </c>
      <c r="HN146">
        <v>5.2375100000000003</v>
      </c>
      <c r="HO146">
        <v>12.0579</v>
      </c>
      <c r="HP146">
        <v>4.9836499999999999</v>
      </c>
      <c r="HQ146">
        <v>3.28695</v>
      </c>
      <c r="HR146">
        <v>9999</v>
      </c>
      <c r="HS146">
        <v>9999</v>
      </c>
      <c r="HT146">
        <v>999.9</v>
      </c>
      <c r="HU146">
        <v>9999</v>
      </c>
      <c r="HV146">
        <v>1.87317</v>
      </c>
      <c r="HW146">
        <v>1.87927</v>
      </c>
      <c r="HX146">
        <v>1.8716200000000001</v>
      </c>
      <c r="HY146">
        <v>1.8711100000000001</v>
      </c>
      <c r="HZ146">
        <v>1.8711500000000001</v>
      </c>
      <c r="IA146">
        <v>1.8723099999999999</v>
      </c>
      <c r="IB146">
        <v>1.8742399999999999</v>
      </c>
      <c r="IC146">
        <v>1.8754200000000001</v>
      </c>
      <c r="ID146">
        <v>5</v>
      </c>
      <c r="IE146">
        <v>0</v>
      </c>
      <c r="IF146">
        <v>0</v>
      </c>
      <c r="IG146">
        <v>0</v>
      </c>
      <c r="IH146" t="s">
        <v>433</v>
      </c>
      <c r="II146" t="s">
        <v>434</v>
      </c>
      <c r="IJ146" t="s">
        <v>435</v>
      </c>
      <c r="IK146" t="s">
        <v>435</v>
      </c>
      <c r="IL146" t="s">
        <v>435</v>
      </c>
      <c r="IM146" t="s">
        <v>435</v>
      </c>
      <c r="IN146">
        <v>0</v>
      </c>
      <c r="IO146">
        <v>100</v>
      </c>
      <c r="IP146">
        <v>100</v>
      </c>
      <c r="IQ146">
        <v>1.2809999999999999</v>
      </c>
      <c r="IR146">
        <v>7.8E-2</v>
      </c>
      <c r="IS146">
        <v>1.2752999999999599</v>
      </c>
      <c r="IT146">
        <v>0</v>
      </c>
      <c r="IU146">
        <v>0</v>
      </c>
      <c r="IV146">
        <v>0</v>
      </c>
      <c r="IW146">
        <v>7.5789999999997804E-2</v>
      </c>
      <c r="IX146">
        <v>0</v>
      </c>
      <c r="IY146">
        <v>0</v>
      </c>
      <c r="IZ146">
        <v>0</v>
      </c>
      <c r="JA146">
        <v>-1</v>
      </c>
      <c r="JB146">
        <v>-1</v>
      </c>
      <c r="JC146">
        <v>-1</v>
      </c>
      <c r="JD146">
        <v>-1</v>
      </c>
      <c r="JE146">
        <v>4.7</v>
      </c>
      <c r="JF146">
        <v>4.5999999999999996</v>
      </c>
      <c r="JG146">
        <v>0.159912</v>
      </c>
      <c r="JH146">
        <v>4.99878</v>
      </c>
      <c r="JI146">
        <v>1.39893</v>
      </c>
      <c r="JJ146">
        <v>2.2668499999999998</v>
      </c>
      <c r="JK146">
        <v>1.5490699999999999</v>
      </c>
      <c r="JL146">
        <v>2.3144499999999999</v>
      </c>
      <c r="JM146">
        <v>30.609300000000001</v>
      </c>
      <c r="JN146">
        <v>24.245100000000001</v>
      </c>
      <c r="JO146">
        <v>2</v>
      </c>
      <c r="JP146">
        <v>483.34</v>
      </c>
      <c r="JQ146">
        <v>515.80799999999999</v>
      </c>
      <c r="JR146">
        <v>22.000399999999999</v>
      </c>
      <c r="JS146">
        <v>27.0321</v>
      </c>
      <c r="JT146">
        <v>30.0001</v>
      </c>
      <c r="JU146">
        <v>27.3644</v>
      </c>
      <c r="JV146">
        <v>27.376000000000001</v>
      </c>
      <c r="JW146">
        <v>-1</v>
      </c>
      <c r="JX146">
        <v>26.847300000000001</v>
      </c>
      <c r="JY146">
        <v>62.224699999999999</v>
      </c>
      <c r="JZ146">
        <v>22</v>
      </c>
      <c r="KA146">
        <v>400</v>
      </c>
      <c r="KB146">
        <v>15.673299999999999</v>
      </c>
      <c r="KC146">
        <v>102.13</v>
      </c>
      <c r="KD146">
        <v>103.063</v>
      </c>
    </row>
    <row r="147" spans="1:290" x14ac:dyDescent="0.35">
      <c r="A147">
        <v>129</v>
      </c>
      <c r="B147">
        <v>1559792665.0999999</v>
      </c>
      <c r="C147">
        <v>41702.099999904603</v>
      </c>
      <c r="D147" t="s">
        <v>945</v>
      </c>
      <c r="E147" t="s">
        <v>946</v>
      </c>
      <c r="F147">
        <v>15</v>
      </c>
      <c r="G147">
        <v>1559792657.0999999</v>
      </c>
      <c r="H147">
        <f t="shared" ref="H147:H210" si="100">(I147)/1000</f>
        <v>1.4897640969420748E-3</v>
      </c>
      <c r="I147">
        <f t="shared" ref="I147:I210" si="101">IF($F$7, AL147, AF147)</f>
        <v>1.4897640969420747</v>
      </c>
      <c r="J147">
        <f t="shared" ref="J147:J210" si="102">IF($F$7, AG147, AE147)</f>
        <v>8.6892707818913983</v>
      </c>
      <c r="K147">
        <f t="shared" ref="K147:K210" si="103">DK147 - IF(AS147&gt;1, J147*$B$7*100/(AU147*DY147), 0)</f>
        <v>405.56880000000001</v>
      </c>
      <c r="L147">
        <f t="shared" ref="L147:L210" si="104">((R147-H147/2)*K147-J147)/(R147+H147/2)</f>
        <v>287.47639337735876</v>
      </c>
      <c r="M147">
        <f t="shared" ref="M147:M210" si="105">L147*(DR147+DS147)/1000</f>
        <v>28.957501012663787</v>
      </c>
      <c r="N147">
        <f t="shared" ref="N147:N210" si="106">(DK147 - IF(AS147&gt;1, J147*$B$7*100/(AU147*DY147), 0))*(DR147+DS147)/1000</f>
        <v>40.852950737031883</v>
      </c>
      <c r="O147">
        <f t="shared" ref="O147:O210" si="107">2/((1/Q147-1/P147)+SIGN(Q147)*SQRT((1/Q147-1/P147)*(1/Q147-1/P147) + 4*$C$7/(($C$7+1)*($C$7+1))*(2*1/Q147*1/P147-1/P147*1/P147)))</f>
        <v>0.12728738346169485</v>
      </c>
      <c r="P147">
        <f t="shared" ref="P147:P210" si="108">IF(LEFT($D$7,1)&lt;&gt;"0",IF(LEFT($D$7,1)="1",3,$E$7),$D$5+$E$5*(DY147*DR147/($K$5*1000))+$F$5*(DY147*DR147/($K$5*1000))*MAX(MIN($B$7,$J$5),$I$5)*MAX(MIN($B$7,$J$5),$I$5)+$G$5*MAX(MIN($B$7,$J$5),$I$5)*(DY147*DR147/($K$5*1000))+$H$5*(DY147*DR147/($K$5*1000))*(DY147*DR147/($K$5*1000)))</f>
        <v>2.9399036719909537</v>
      </c>
      <c r="Q147">
        <f t="shared" ref="Q147:Q210" si="109">H147*(1000-(1000*0.61365*EXP(17.502*U147/(240.97+U147))/(DR147+DS147)+DM147)/2)/(1000*0.61365*EXP(17.502*U147/(240.97+U147))/(DR147+DS147)-DM147)</f>
        <v>0.12430309371445895</v>
      </c>
      <c r="R147">
        <f t="shared" ref="R147:R210" si="110">1/(($C$7+1)/(O147/1.6)+1/(P147/1.37)) + $C$7/(($C$7+1)/(O147/1.6) + $C$7/(P147/1.37))</f>
        <v>7.7951732617602548E-2</v>
      </c>
      <c r="S147">
        <f t="shared" ref="S147:S210" si="111">(DF147*DI147)</f>
        <v>77.176810162820715</v>
      </c>
      <c r="T147">
        <f t="shared" ref="T147:T210" si="112">(DT147+(S147+2*0.95*0.0000000567*(((DT147+$B$9)+273)^4-(DT147+273)^4)-44100*H147)/(1.84*29.3*P147+8*0.95*0.0000000567*(DT147+273)^3))</f>
        <v>23.669415653598243</v>
      </c>
      <c r="U147">
        <f t="shared" ref="U147:U210" si="113">($C$9*DU147+$D$9*DV147+$E$9*T147)</f>
        <v>23.669415653598243</v>
      </c>
      <c r="V147">
        <f t="shared" ref="V147:V210" si="114">0.61365*EXP(17.502*U147/(240.97+U147))</f>
        <v>2.9360135327532251</v>
      </c>
      <c r="W147">
        <f t="shared" ref="W147:W210" si="115">(X147/Y147*100)</f>
        <v>60.083652313409097</v>
      </c>
      <c r="X147">
        <f t="shared" ref="X147:X210" si="116">DM147*(DR147+DS147)/1000</f>
        <v>1.7568932766229099</v>
      </c>
      <c r="Y147">
        <f t="shared" ref="Y147:Y210" si="117">0.61365*EXP(17.502*DT147/(240.97+DT147))</f>
        <v>2.9240786952473883</v>
      </c>
      <c r="Z147">
        <f t="shared" ref="Z147:Z210" si="118">(V147-DM147*(DR147+DS147)/1000)</f>
        <v>1.1791202561303151</v>
      </c>
      <c r="AA147">
        <f t="shared" ref="AA147:AA210" si="119">(-H147*44100)</f>
        <v>-65.698596675145495</v>
      </c>
      <c r="AB147">
        <f t="shared" ref="AB147:AB210" si="120">2*29.3*P147*0.92*(DT147-U147)</f>
        <v>-10.71787313992065</v>
      </c>
      <c r="AC147">
        <f t="shared" ref="AC147:AC210" si="121">2*0.95*0.0000000567*(((DT147+$B$9)+273)^4-(U147+273)^4)</f>
        <v>-0.76060041257043265</v>
      </c>
      <c r="AD147">
        <f t="shared" ref="AD147:AD210" si="122">S147+AC147+AA147+AB147</f>
        <v>-2.6006481585660879E-4</v>
      </c>
      <c r="AE147">
        <f t="shared" ref="AE147:AE210" si="123">DQ147*AS147*(DL147-DK147*(1000-AS147*DN147)/(1000-AS147*DM147))/(100*$B$7)</f>
        <v>8.6629087468774593</v>
      </c>
      <c r="AF147">
        <f t="shared" ref="AF147:AF210" si="124">1000*DQ147*AS147*(DM147-DN147)/(100*$B$7*(1000-AS147*DM147))</f>
        <v>1.4940971206920204</v>
      </c>
      <c r="AG147">
        <f t="shared" ref="AG147:AG210" si="125">(AH147 - AI147 - DR147*1000/(8.314*(DT147+273.15)) * AK147/DQ147 * AJ147) * DQ147/(100*$B$7) * (1000 - DN147)/1000</f>
        <v>8.6892707818913983</v>
      </c>
      <c r="AH147">
        <v>423.33480270045402</v>
      </c>
      <c r="AI147">
        <v>412.780393939394</v>
      </c>
      <c r="AJ147">
        <v>-6.0857149080985398E-3</v>
      </c>
      <c r="AK147">
        <v>67.040541642526193</v>
      </c>
      <c r="AL147">
        <f t="shared" ref="AL147:AL210" si="126">(AN147 - AM147 + DR147*1000/(8.314*(DT147+273.15)) * AP147/DQ147 * AO147) * DQ147/(100*$B$7) * 1000/(1000 - AN147)</f>
        <v>1.4897640969420747</v>
      </c>
      <c r="AM147">
        <v>15.6807918448949</v>
      </c>
      <c r="AN147">
        <v>17.4364666666667</v>
      </c>
      <c r="AO147">
        <v>-8.1748465434358298E-6</v>
      </c>
      <c r="AP147">
        <v>77.858281850355098</v>
      </c>
      <c r="AQ147">
        <v>9</v>
      </c>
      <c r="AR147">
        <v>2</v>
      </c>
      <c r="AS147">
        <f t="shared" ref="AS147:AS210" si="127">IF(AQ147*$H$15&gt;=AU147,1,(AU147/(AU147-AQ147*$H$15)))</f>
        <v>1</v>
      </c>
      <c r="AT147">
        <f t="shared" ref="AT147:AT210" si="128">(AS147-1)*100</f>
        <v>0</v>
      </c>
      <c r="AU147">
        <f t="shared" ref="AU147:AU210" si="129">MAX(0,($B$15+$C$15*DY147)/(1+$D$15*DY147)*DR147/(DT147+273)*$E$15)</f>
        <v>53800.142847635972</v>
      </c>
      <c r="AV147" t="s">
        <v>475</v>
      </c>
      <c r="AW147">
        <v>10180.799999999999</v>
      </c>
      <c r="AX147">
        <v>1165.95461538462</v>
      </c>
      <c r="AY147">
        <v>5702.59</v>
      </c>
      <c r="AZ147">
        <f t="shared" ref="AZ147:AZ210" si="130">1-AX147/AY147</f>
        <v>0.79553946270297882</v>
      </c>
      <c r="BA147">
        <v>-1.5131041934509299</v>
      </c>
      <c r="BB147" t="s">
        <v>947</v>
      </c>
      <c r="BC147">
        <v>10171</v>
      </c>
      <c r="BD147">
        <v>2118.0216</v>
      </c>
      <c r="BE147">
        <v>2957.83</v>
      </c>
      <c r="BF147">
        <f t="shared" ref="BF147:BF210" si="131">1-BD147/BE147</f>
        <v>0.28392720338897093</v>
      </c>
      <c r="BG147">
        <v>0.5</v>
      </c>
      <c r="BH147">
        <f t="shared" ref="BH147:BH210" si="132">DG147</f>
        <v>336.60097074807726</v>
      </c>
      <c r="BI147">
        <f t="shared" ref="BI147:BI210" si="133">J147</f>
        <v>8.6892707818913983</v>
      </c>
      <c r="BJ147">
        <f t="shared" ref="BJ147:BJ210" si="134">BF147*BG147*BH147</f>
        <v>47.785086141257196</v>
      </c>
      <c r="BK147">
        <f t="shared" ref="BK147:BK210" si="135">(BI147-BA147)/BH147</f>
        <v>3.0309998668952464E-2</v>
      </c>
      <c r="BL147">
        <f t="shared" ref="BL147:BL210" si="136">(AY147-BE147)/BE147</f>
        <v>0.92796408177616707</v>
      </c>
      <c r="BM147">
        <f t="shared" ref="BM147:BM210" si="137">AX147/(AZ147+AX147/BE147)</f>
        <v>980.01447496316041</v>
      </c>
      <c r="BN147" t="s">
        <v>430</v>
      </c>
      <c r="BO147">
        <v>0</v>
      </c>
      <c r="BP147">
        <f t="shared" ref="BP147:BP210" si="138">IF(BO147&lt;&gt;0, BO147, BM147)</f>
        <v>980.01447496316041</v>
      </c>
      <c r="BQ147">
        <f t="shared" ref="BQ147:BQ210" si="139">1-BP147/BE147</f>
        <v>0.66867112884676927</v>
      </c>
      <c r="BR147">
        <f t="shared" ref="BR147:BR210" si="140">(BE147-BD147)/(BE147-BP147)</f>
        <v>0.42461412066444232</v>
      </c>
      <c r="BS147">
        <f t="shared" ref="BS147:BS210" si="141">(AY147-BE147)/(AY147-BP147)</f>
        <v>0.58119981045270608</v>
      </c>
      <c r="BT147">
        <f t="shared" ref="BT147:BT210" si="142">(BE147-BD147)/(BE147-AX147)</f>
        <v>0.4686756719861197</v>
      </c>
      <c r="BU147">
        <f t="shared" ref="BU147:BU210" si="143">(AY147-BE147)/(AY147-AX147)</f>
        <v>0.60502107119034065</v>
      </c>
      <c r="BV147">
        <f t="shared" ref="BV147:BV210" si="144">(BR147*BP147/BD147)</f>
        <v>0.1964701325637602</v>
      </c>
      <c r="BW147">
        <f t="shared" ref="BW147:BW210" si="145">(1-BV147)</f>
        <v>0.80352986743623978</v>
      </c>
      <c r="DF147">
        <f t="shared" ref="DF147:DF210" si="146">$B$13*DZ147+$C$13*EA147+$F$13*EL147*(1-EO147)</f>
        <v>400.016866666667</v>
      </c>
      <c r="DG147">
        <f t="shared" ref="DG147:DG210" si="147">DF147*DH147</f>
        <v>336.60097074807726</v>
      </c>
      <c r="DH147">
        <f t="shared" ref="DH147:DH210" si="148">($B$13*$D$11+$C$13*$D$11+$F$13*((EY147+EQ147)/MAX(EY147+EQ147+EZ147, 0.1)*$I$11+EZ147/MAX(EY147+EQ147+EZ147, 0.1)*$J$11))/($B$13+$C$13+$F$13)</f>
        <v>0.84146694501401098</v>
      </c>
      <c r="DI147">
        <f t="shared" ref="DI147:DI210" si="149">($B$13*$K$11+$C$13*$K$11+$F$13*((EY147+EQ147)/MAX(EY147+EQ147+EZ147, 0.1)*$P$11+EZ147/MAX(EY147+EQ147+EZ147, 0.1)*$Q$11))/($B$13+$C$13+$F$13)</f>
        <v>0.19293389002802211</v>
      </c>
      <c r="DJ147">
        <v>1559792657.0999999</v>
      </c>
      <c r="DK147">
        <v>405.56880000000001</v>
      </c>
      <c r="DL147">
        <v>416.68560000000002</v>
      </c>
      <c r="DM147">
        <v>17.441606666666701</v>
      </c>
      <c r="DN147">
        <v>15.6808866666667</v>
      </c>
      <c r="DO147">
        <v>404.30380000000002</v>
      </c>
      <c r="DP147">
        <v>17.363606666666701</v>
      </c>
      <c r="DQ147">
        <v>500.26273333333302</v>
      </c>
      <c r="DR147">
        <v>100.63</v>
      </c>
      <c r="DS147">
        <v>0.100013593333333</v>
      </c>
      <c r="DT147">
        <v>23.601793333333301</v>
      </c>
      <c r="DU147">
        <v>22.529733333333301</v>
      </c>
      <c r="DV147">
        <v>999.9</v>
      </c>
      <c r="DW147">
        <v>0</v>
      </c>
      <c r="DX147">
        <v>0</v>
      </c>
      <c r="DY147">
        <v>9996.1659999999993</v>
      </c>
      <c r="DZ147">
        <v>0</v>
      </c>
      <c r="EA147">
        <v>0.2287322</v>
      </c>
      <c r="EB147">
        <v>-11.1009666666667</v>
      </c>
      <c r="EC147">
        <v>412.78413333333299</v>
      </c>
      <c r="ED147">
        <v>423.32353333333299</v>
      </c>
      <c r="EE147">
        <v>1.7607266666666701</v>
      </c>
      <c r="EF147">
        <v>416.68560000000002</v>
      </c>
      <c r="EG147">
        <v>15.6808866666667</v>
      </c>
      <c r="EH147">
        <v>1.7551493333333299</v>
      </c>
      <c r="EI147">
        <v>1.5779666666666701</v>
      </c>
      <c r="EJ147">
        <v>15.3929666666667</v>
      </c>
      <c r="EK147">
        <v>13.7453133333333</v>
      </c>
      <c r="EL147">
        <v>400.016866666667</v>
      </c>
      <c r="EM147">
        <v>0.95003559999999998</v>
      </c>
      <c r="EN147">
        <v>4.9964273333333302E-2</v>
      </c>
      <c r="EO147">
        <v>0</v>
      </c>
      <c r="EP147">
        <v>2118.02</v>
      </c>
      <c r="EQ147">
        <v>8.4936600000000002</v>
      </c>
      <c r="ER147">
        <v>4774.5159999999996</v>
      </c>
      <c r="ES147">
        <v>3645.8706666666699</v>
      </c>
      <c r="ET147">
        <v>39.186999999999998</v>
      </c>
      <c r="EU147">
        <v>42.186999999999998</v>
      </c>
      <c r="EV147">
        <v>40.875</v>
      </c>
      <c r="EW147">
        <v>42.125</v>
      </c>
      <c r="EX147">
        <v>41.686999999999998</v>
      </c>
      <c r="EY147">
        <v>371.96133333333302</v>
      </c>
      <c r="EZ147">
        <v>19.559999999999999</v>
      </c>
      <c r="FA147">
        <v>0</v>
      </c>
      <c r="FB147">
        <v>298.5</v>
      </c>
      <c r="FC147">
        <v>0</v>
      </c>
      <c r="FD147">
        <v>2118.0216</v>
      </c>
      <c r="FE147">
        <v>-3.7230769275368401</v>
      </c>
      <c r="FF147">
        <v>-8.0515384831683292</v>
      </c>
      <c r="FG147">
        <v>4774.1660000000002</v>
      </c>
      <c r="FH147">
        <v>15</v>
      </c>
      <c r="FI147">
        <v>1559792698.0999999</v>
      </c>
      <c r="FJ147" t="s">
        <v>948</v>
      </c>
      <c r="FK147">
        <v>1559792698.0999999</v>
      </c>
      <c r="FL147">
        <v>1559792690.0999999</v>
      </c>
      <c r="FM147">
        <v>130</v>
      </c>
      <c r="FN147">
        <v>-1.4999999999999999E-2</v>
      </c>
      <c r="FO147">
        <v>0</v>
      </c>
      <c r="FP147">
        <v>1.2649999999999999</v>
      </c>
      <c r="FQ147">
        <v>7.8E-2</v>
      </c>
      <c r="FR147">
        <v>417</v>
      </c>
      <c r="FS147">
        <v>16</v>
      </c>
      <c r="FT147">
        <v>0.41</v>
      </c>
      <c r="FU147">
        <v>7.0000000000000007E-2</v>
      </c>
      <c r="FV147">
        <v>-11.11021</v>
      </c>
      <c r="FW147">
        <v>0.21840000000003101</v>
      </c>
      <c r="FX147">
        <v>3.28519390599704E-2</v>
      </c>
      <c r="FY147">
        <v>1</v>
      </c>
      <c r="FZ147">
        <v>405.580723684617</v>
      </c>
      <c r="GA147">
        <v>0.42942947739966603</v>
      </c>
      <c r="GB147">
        <v>3.8331026603852597E-2</v>
      </c>
      <c r="GC147">
        <v>1</v>
      </c>
      <c r="GD147">
        <v>1.7625649999999999</v>
      </c>
      <c r="GE147">
        <v>-4.8576541353386897E-2</v>
      </c>
      <c r="GF147">
        <v>4.8730355016149696E-3</v>
      </c>
      <c r="GG147">
        <v>1</v>
      </c>
      <c r="GH147">
        <v>3</v>
      </c>
      <c r="GI147">
        <v>3</v>
      </c>
      <c r="GJ147" t="s">
        <v>432</v>
      </c>
      <c r="GK147">
        <v>2.9672299999999998</v>
      </c>
      <c r="GL147">
        <v>2.8427699999999998</v>
      </c>
      <c r="GM147">
        <v>9.9277699999999997E-2</v>
      </c>
      <c r="GN147">
        <v>0.101019</v>
      </c>
      <c r="GO147">
        <v>9.1050000000000006E-2</v>
      </c>
      <c r="GP147">
        <v>8.39477E-2</v>
      </c>
      <c r="GQ147">
        <v>31289.1</v>
      </c>
      <c r="GR147">
        <v>26968.1</v>
      </c>
      <c r="GS147">
        <v>31939.599999999999</v>
      </c>
      <c r="GT147">
        <v>28506.799999999999</v>
      </c>
      <c r="GU147">
        <v>43905.8</v>
      </c>
      <c r="GV147">
        <v>39910.800000000003</v>
      </c>
      <c r="GW147">
        <v>49727.3</v>
      </c>
      <c r="GX147">
        <v>44881.3</v>
      </c>
      <c r="GY147">
        <v>1.98848</v>
      </c>
      <c r="GZ147">
        <v>1.98935</v>
      </c>
      <c r="HA147">
        <v>5.2947599999999997E-2</v>
      </c>
      <c r="HB147">
        <v>0</v>
      </c>
      <c r="HC147">
        <v>21.666</v>
      </c>
      <c r="HD147">
        <v>999.9</v>
      </c>
      <c r="HE147">
        <v>55.433</v>
      </c>
      <c r="HF147">
        <v>26.334</v>
      </c>
      <c r="HG147">
        <v>18.958500000000001</v>
      </c>
      <c r="HH147">
        <v>62.875</v>
      </c>
      <c r="HI147">
        <v>32.087299999999999</v>
      </c>
      <c r="HJ147">
        <v>1</v>
      </c>
      <c r="HK147">
        <v>-2.0045699999999998E-3</v>
      </c>
      <c r="HL147">
        <v>0.68367599999999995</v>
      </c>
      <c r="HM147">
        <v>20.293600000000001</v>
      </c>
      <c r="HN147">
        <v>5.2351099999999997</v>
      </c>
      <c r="HO147">
        <v>12.0579</v>
      </c>
      <c r="HP147">
        <v>4.9838500000000003</v>
      </c>
      <c r="HQ147">
        <v>3.2869999999999999</v>
      </c>
      <c r="HR147">
        <v>9999</v>
      </c>
      <c r="HS147">
        <v>9999</v>
      </c>
      <c r="HT147">
        <v>999.9</v>
      </c>
      <c r="HU147">
        <v>9999</v>
      </c>
      <c r="HV147">
        <v>1.87317</v>
      </c>
      <c r="HW147">
        <v>1.87924</v>
      </c>
      <c r="HX147">
        <v>1.87155</v>
      </c>
      <c r="HY147">
        <v>1.8710800000000001</v>
      </c>
      <c r="HZ147">
        <v>1.8711199999999999</v>
      </c>
      <c r="IA147">
        <v>1.8722700000000001</v>
      </c>
      <c r="IB147">
        <v>1.87419</v>
      </c>
      <c r="IC147">
        <v>1.8753899999999999</v>
      </c>
      <c r="ID147">
        <v>5</v>
      </c>
      <c r="IE147">
        <v>0</v>
      </c>
      <c r="IF147">
        <v>0</v>
      </c>
      <c r="IG147">
        <v>0</v>
      </c>
      <c r="IH147" t="s">
        <v>433</v>
      </c>
      <c r="II147" t="s">
        <v>434</v>
      </c>
      <c r="IJ147" t="s">
        <v>435</v>
      </c>
      <c r="IK147" t="s">
        <v>435</v>
      </c>
      <c r="IL147" t="s">
        <v>435</v>
      </c>
      <c r="IM147" t="s">
        <v>435</v>
      </c>
      <c r="IN147">
        <v>0</v>
      </c>
      <c r="IO147">
        <v>100</v>
      </c>
      <c r="IP147">
        <v>100</v>
      </c>
      <c r="IQ147">
        <v>1.2649999999999999</v>
      </c>
      <c r="IR147">
        <v>7.8E-2</v>
      </c>
      <c r="IS147">
        <v>1.2807999999999999</v>
      </c>
      <c r="IT147">
        <v>0</v>
      </c>
      <c r="IU147">
        <v>0</v>
      </c>
      <c r="IV147">
        <v>0</v>
      </c>
      <c r="IW147">
        <v>7.8000000000002997E-2</v>
      </c>
      <c r="IX147">
        <v>0</v>
      </c>
      <c r="IY147">
        <v>0</v>
      </c>
      <c r="IZ147">
        <v>0</v>
      </c>
      <c r="JA147">
        <v>-1</v>
      </c>
      <c r="JB147">
        <v>-1</v>
      </c>
      <c r="JC147">
        <v>-1</v>
      </c>
      <c r="JD147">
        <v>-1</v>
      </c>
      <c r="JE147">
        <v>4.5999999999999996</v>
      </c>
      <c r="JF147">
        <v>4.5999999999999996</v>
      </c>
      <c r="JG147">
        <v>0.159912</v>
      </c>
      <c r="JH147">
        <v>4.99878</v>
      </c>
      <c r="JI147">
        <v>1.39893</v>
      </c>
      <c r="JJ147">
        <v>2.2668499999999998</v>
      </c>
      <c r="JK147">
        <v>1.5490699999999999</v>
      </c>
      <c r="JL147">
        <v>2.33887</v>
      </c>
      <c r="JM147">
        <v>30.609300000000001</v>
      </c>
      <c r="JN147">
        <v>24.253900000000002</v>
      </c>
      <c r="JO147">
        <v>2</v>
      </c>
      <c r="JP147">
        <v>483.404</v>
      </c>
      <c r="JQ147">
        <v>515.84900000000005</v>
      </c>
      <c r="JR147">
        <v>22.000299999999999</v>
      </c>
      <c r="JS147">
        <v>27.0367</v>
      </c>
      <c r="JT147">
        <v>30.0002</v>
      </c>
      <c r="JU147">
        <v>27.366700000000002</v>
      </c>
      <c r="JV147">
        <v>27.378399999999999</v>
      </c>
      <c r="JW147">
        <v>-1</v>
      </c>
      <c r="JX147">
        <v>26.980799999999999</v>
      </c>
      <c r="JY147">
        <v>62.434399999999997</v>
      </c>
      <c r="JZ147">
        <v>22</v>
      </c>
      <c r="KA147">
        <v>400</v>
      </c>
      <c r="KB147">
        <v>15.6889</v>
      </c>
      <c r="KC147">
        <v>102.133</v>
      </c>
      <c r="KD147">
        <v>103.069</v>
      </c>
    </row>
    <row r="148" spans="1:290" x14ac:dyDescent="0.35">
      <c r="A148">
        <v>130</v>
      </c>
      <c r="B148">
        <v>1559792965.0999999</v>
      </c>
      <c r="C148">
        <v>42002.099999904603</v>
      </c>
      <c r="D148" t="s">
        <v>949</v>
      </c>
      <c r="E148" t="s">
        <v>950</v>
      </c>
      <c r="F148">
        <v>15</v>
      </c>
      <c r="G148">
        <v>1559792956.5999999</v>
      </c>
      <c r="H148">
        <f t="shared" si="100"/>
        <v>1.482623254126227E-3</v>
      </c>
      <c r="I148">
        <f t="shared" si="101"/>
        <v>1.482623254126227</v>
      </c>
      <c r="J148">
        <f t="shared" si="102"/>
        <v>8.6492797799995209</v>
      </c>
      <c r="K148">
        <f t="shared" si="103"/>
        <v>405.94037500000002</v>
      </c>
      <c r="L148">
        <f t="shared" si="104"/>
        <v>287.84129012480548</v>
      </c>
      <c r="M148">
        <f t="shared" si="105"/>
        <v>28.994600116363767</v>
      </c>
      <c r="N148">
        <f t="shared" si="106"/>
        <v>40.890863291740899</v>
      </c>
      <c r="O148">
        <f t="shared" si="107"/>
        <v>0.12668800174555245</v>
      </c>
      <c r="P148">
        <f t="shared" si="108"/>
        <v>2.9405772062054858</v>
      </c>
      <c r="Q148">
        <f t="shared" si="109"/>
        <v>0.12373205971974675</v>
      </c>
      <c r="R148">
        <f t="shared" si="110"/>
        <v>7.7592372580055996E-2</v>
      </c>
      <c r="S148">
        <f t="shared" si="111"/>
        <v>77.176030832353561</v>
      </c>
      <c r="T148">
        <f t="shared" si="112"/>
        <v>23.677595330905227</v>
      </c>
      <c r="U148">
        <f t="shared" si="113"/>
        <v>23.677595330905227</v>
      </c>
      <c r="V148">
        <f t="shared" si="114"/>
        <v>2.9374600691435231</v>
      </c>
      <c r="W148">
        <f t="shared" si="115"/>
        <v>60.118369520142913</v>
      </c>
      <c r="X148">
        <f t="shared" si="116"/>
        <v>1.7585804934448965</v>
      </c>
      <c r="Y148">
        <f t="shared" si="117"/>
        <v>2.9251965871357783</v>
      </c>
      <c r="Z148">
        <f t="shared" si="118"/>
        <v>1.1788795756986266</v>
      </c>
      <c r="AA148">
        <f t="shared" si="119"/>
        <v>-65.383685506966614</v>
      </c>
      <c r="AB148">
        <f t="shared" si="120"/>
        <v>-11.01131651696555</v>
      </c>
      <c r="AC148">
        <f t="shared" si="121"/>
        <v>-0.78130319588552022</v>
      </c>
      <c r="AD148">
        <f t="shared" si="122"/>
        <v>-2.7438746411689863E-4</v>
      </c>
      <c r="AE148">
        <f t="shared" si="123"/>
        <v>8.6458938473252775</v>
      </c>
      <c r="AF148">
        <f t="shared" si="124"/>
        <v>1.4808826405418076</v>
      </c>
      <c r="AG148">
        <f t="shared" si="125"/>
        <v>8.6492797799995209</v>
      </c>
      <c r="AH148">
        <v>423.69772542993701</v>
      </c>
      <c r="AI148">
        <v>413.18181818181802</v>
      </c>
      <c r="AJ148">
        <v>-4.1478847533378297E-3</v>
      </c>
      <c r="AK148">
        <v>67.040527722788894</v>
      </c>
      <c r="AL148">
        <f t="shared" si="126"/>
        <v>1.482623254126227</v>
      </c>
      <c r="AM148">
        <v>15.7135924848464</v>
      </c>
      <c r="AN148">
        <v>17.460660000000001</v>
      </c>
      <c r="AO148">
        <v>-3.2964831784899E-6</v>
      </c>
      <c r="AP148">
        <v>77.857189084604002</v>
      </c>
      <c r="AQ148">
        <v>10</v>
      </c>
      <c r="AR148">
        <v>2</v>
      </c>
      <c r="AS148">
        <f t="shared" si="127"/>
        <v>1</v>
      </c>
      <c r="AT148">
        <f t="shared" si="128"/>
        <v>0</v>
      </c>
      <c r="AU148">
        <f t="shared" si="129"/>
        <v>53818.796403832552</v>
      </c>
      <c r="AV148" t="s">
        <v>475</v>
      </c>
      <c r="AW148">
        <v>10180.799999999999</v>
      </c>
      <c r="AX148">
        <v>1165.95461538462</v>
      </c>
      <c r="AY148">
        <v>5702.59</v>
      </c>
      <c r="AZ148">
        <f t="shared" si="130"/>
        <v>0.79553946270297882</v>
      </c>
      <c r="BA148">
        <v>-1.5131041934509299</v>
      </c>
      <c r="BB148" t="s">
        <v>951</v>
      </c>
      <c r="BC148">
        <v>10167.9</v>
      </c>
      <c r="BD148">
        <v>2121.4168</v>
      </c>
      <c r="BE148">
        <v>2955.77</v>
      </c>
      <c r="BF148">
        <f t="shared" si="131"/>
        <v>0.28227947370735884</v>
      </c>
      <c r="BG148">
        <v>0.5</v>
      </c>
      <c r="BH148">
        <f t="shared" si="132"/>
        <v>336.59751416617678</v>
      </c>
      <c r="BI148">
        <f t="shared" si="133"/>
        <v>8.6492797799995209</v>
      </c>
      <c r="BJ148">
        <f t="shared" si="134"/>
        <v>47.507284575016818</v>
      </c>
      <c r="BK148">
        <f t="shared" si="135"/>
        <v>3.0191500369884862E-2</v>
      </c>
      <c r="BL148">
        <f t="shared" si="136"/>
        <v>0.92930776075269728</v>
      </c>
      <c r="BM148">
        <f t="shared" si="137"/>
        <v>979.7882252276039</v>
      </c>
      <c r="BN148" t="s">
        <v>430</v>
      </c>
      <c r="BO148">
        <v>0</v>
      </c>
      <c r="BP148">
        <f t="shared" si="138"/>
        <v>979.7882252276039</v>
      </c>
      <c r="BQ148">
        <f t="shared" si="139"/>
        <v>0.66851675697784207</v>
      </c>
      <c r="BR148">
        <f t="shared" si="140"/>
        <v>0.42224741677898586</v>
      </c>
      <c r="BS148">
        <f t="shared" si="141"/>
        <v>0.5816081493558718</v>
      </c>
      <c r="BT148">
        <f t="shared" si="142"/>
        <v>0.4661671852705061</v>
      </c>
      <c r="BU148">
        <f t="shared" si="143"/>
        <v>0.60547515220531178</v>
      </c>
      <c r="BV148">
        <f t="shared" si="144"/>
        <v>0.19501733327124729</v>
      </c>
      <c r="BW148">
        <f t="shared" si="145"/>
        <v>0.80498266672875274</v>
      </c>
      <c r="DF148">
        <f t="shared" si="146"/>
        <v>400.01274999999998</v>
      </c>
      <c r="DG148">
        <f t="shared" si="147"/>
        <v>336.59751416617678</v>
      </c>
      <c r="DH148">
        <f t="shared" si="148"/>
        <v>0.84146696365597551</v>
      </c>
      <c r="DI148">
        <f t="shared" si="149"/>
        <v>0.19293392731195086</v>
      </c>
      <c r="DJ148">
        <v>1559792956.5999999</v>
      </c>
      <c r="DK148">
        <v>405.94037500000002</v>
      </c>
      <c r="DL148">
        <v>417.03025000000002</v>
      </c>
      <c r="DM148">
        <v>17.45815</v>
      </c>
      <c r="DN148">
        <v>15.713150000000001</v>
      </c>
      <c r="DO148">
        <v>404.68937499999998</v>
      </c>
      <c r="DP148">
        <v>17.381150000000002</v>
      </c>
      <c r="DQ148">
        <v>500.29656249999999</v>
      </c>
      <c r="DR148">
        <v>100.6311875</v>
      </c>
      <c r="DS148">
        <v>0.10001789375</v>
      </c>
      <c r="DT148">
        <v>23.608137500000002</v>
      </c>
      <c r="DU148">
        <v>22.534700000000001</v>
      </c>
      <c r="DV148">
        <v>999.9</v>
      </c>
      <c r="DW148">
        <v>0</v>
      </c>
      <c r="DX148">
        <v>0</v>
      </c>
      <c r="DY148">
        <v>9999.8793750000004</v>
      </c>
      <c r="DZ148">
        <v>0</v>
      </c>
      <c r="EA148">
        <v>0.22991125000000001</v>
      </c>
      <c r="EB148">
        <v>-11.07560625</v>
      </c>
      <c r="EC148">
        <v>413.16843749999998</v>
      </c>
      <c r="ED148">
        <v>423.68768749999998</v>
      </c>
      <c r="EE148">
        <v>1.746329375</v>
      </c>
      <c r="EF148">
        <v>417.03025000000002</v>
      </c>
      <c r="EG148">
        <v>15.713150000000001</v>
      </c>
      <c r="EH148">
        <v>1.756966875</v>
      </c>
      <c r="EI148">
        <v>1.5812318750000001</v>
      </c>
      <c r="EJ148">
        <v>15.4090875</v>
      </c>
      <c r="EK148">
        <v>13.77711875</v>
      </c>
      <c r="EL148">
        <v>400.01274999999998</v>
      </c>
      <c r="EM148">
        <v>0.95003606249999994</v>
      </c>
      <c r="EN148">
        <v>4.9963800000000003E-2</v>
      </c>
      <c r="EO148">
        <v>0</v>
      </c>
      <c r="EP148">
        <v>2121.4724999999999</v>
      </c>
      <c r="EQ148">
        <v>8.4936600000000002</v>
      </c>
      <c r="ER148">
        <v>4782</v>
      </c>
      <c r="ES148">
        <v>3645.8325</v>
      </c>
      <c r="ET148">
        <v>39.186999999999998</v>
      </c>
      <c r="EU148">
        <v>42.186999999999998</v>
      </c>
      <c r="EV148">
        <v>40.867125000000001</v>
      </c>
      <c r="EW148">
        <v>42.125</v>
      </c>
      <c r="EX148">
        <v>41.690937499999997</v>
      </c>
      <c r="EY148">
        <v>371.95625000000001</v>
      </c>
      <c r="EZ148">
        <v>19.559999999999999</v>
      </c>
      <c r="FA148">
        <v>0</v>
      </c>
      <c r="FB148">
        <v>299</v>
      </c>
      <c r="FC148">
        <v>0</v>
      </c>
      <c r="FD148">
        <v>2121.4168</v>
      </c>
      <c r="FE148">
        <v>0.110769222476443</v>
      </c>
      <c r="FF148">
        <v>-4.2823076571089498</v>
      </c>
      <c r="FG148">
        <v>4781.9368000000004</v>
      </c>
      <c r="FH148">
        <v>15</v>
      </c>
      <c r="FI148">
        <v>1559792993.0999999</v>
      </c>
      <c r="FJ148" t="s">
        <v>952</v>
      </c>
      <c r="FK148">
        <v>1559792993.0999999</v>
      </c>
      <c r="FL148">
        <v>1559792987.0999999</v>
      </c>
      <c r="FM148">
        <v>131</v>
      </c>
      <c r="FN148">
        <v>-1.4E-2</v>
      </c>
      <c r="FO148">
        <v>-1E-3</v>
      </c>
      <c r="FP148">
        <v>1.2509999999999999</v>
      </c>
      <c r="FQ148">
        <v>7.6999999999999999E-2</v>
      </c>
      <c r="FR148">
        <v>417</v>
      </c>
      <c r="FS148">
        <v>16</v>
      </c>
      <c r="FT148">
        <v>0.09</v>
      </c>
      <c r="FU148">
        <v>0.03</v>
      </c>
      <c r="FV148">
        <v>-11.089719047619001</v>
      </c>
      <c r="FW148">
        <v>0.20582337662335901</v>
      </c>
      <c r="FX148">
        <v>3.2308256633746403E-2</v>
      </c>
      <c r="FY148">
        <v>1</v>
      </c>
      <c r="FZ148">
        <v>405.95011538532498</v>
      </c>
      <c r="GA148">
        <v>0.212118106994761</v>
      </c>
      <c r="GB148">
        <v>2.5494826106172999E-2</v>
      </c>
      <c r="GC148">
        <v>1</v>
      </c>
      <c r="GD148">
        <v>1.7451528571428601</v>
      </c>
      <c r="GE148">
        <v>2.0140519480520001E-2</v>
      </c>
      <c r="GF148">
        <v>2.65190702784876E-3</v>
      </c>
      <c r="GG148">
        <v>1</v>
      </c>
      <c r="GH148">
        <v>3</v>
      </c>
      <c r="GI148">
        <v>3</v>
      </c>
      <c r="GJ148" t="s">
        <v>432</v>
      </c>
      <c r="GK148">
        <v>2.9672399999999999</v>
      </c>
      <c r="GL148">
        <v>2.8428300000000002</v>
      </c>
      <c r="GM148">
        <v>9.93502E-2</v>
      </c>
      <c r="GN148">
        <v>0.101087</v>
      </c>
      <c r="GO148">
        <v>9.1143600000000005E-2</v>
      </c>
      <c r="GP148">
        <v>8.4075700000000003E-2</v>
      </c>
      <c r="GQ148">
        <v>31285.8</v>
      </c>
      <c r="GR148">
        <v>26964.9</v>
      </c>
      <c r="GS148">
        <v>31938.799999999999</v>
      </c>
      <c r="GT148">
        <v>28505.5</v>
      </c>
      <c r="GU148">
        <v>43900</v>
      </c>
      <c r="GV148">
        <v>39903.599999999999</v>
      </c>
      <c r="GW148">
        <v>49725.9</v>
      </c>
      <c r="GX148">
        <v>44879.6</v>
      </c>
      <c r="GY148">
        <v>1.9880800000000001</v>
      </c>
      <c r="GZ148">
        <v>1.9894000000000001</v>
      </c>
      <c r="HA148">
        <v>5.0276500000000002E-2</v>
      </c>
      <c r="HB148">
        <v>0</v>
      </c>
      <c r="HC148">
        <v>21.699000000000002</v>
      </c>
      <c r="HD148">
        <v>999.9</v>
      </c>
      <c r="HE148">
        <v>55.433</v>
      </c>
      <c r="HF148">
        <v>26.334</v>
      </c>
      <c r="HG148">
        <v>18.958200000000001</v>
      </c>
      <c r="HH148">
        <v>62.905099999999997</v>
      </c>
      <c r="HI148">
        <v>31.786899999999999</v>
      </c>
      <c r="HJ148">
        <v>1</v>
      </c>
      <c r="HK148">
        <v>-1.54726E-3</v>
      </c>
      <c r="HL148">
        <v>0.68673700000000004</v>
      </c>
      <c r="HM148">
        <v>20.293500000000002</v>
      </c>
      <c r="HN148">
        <v>5.2349600000000001</v>
      </c>
      <c r="HO148">
        <v>12.0579</v>
      </c>
      <c r="HP148">
        <v>4.9837999999999996</v>
      </c>
      <c r="HQ148">
        <v>3.2869999999999999</v>
      </c>
      <c r="HR148">
        <v>9999</v>
      </c>
      <c r="HS148">
        <v>9999</v>
      </c>
      <c r="HT148">
        <v>999.9</v>
      </c>
      <c r="HU148">
        <v>9999</v>
      </c>
      <c r="HV148">
        <v>1.87317</v>
      </c>
      <c r="HW148">
        <v>1.87927</v>
      </c>
      <c r="HX148">
        <v>1.8714999999999999</v>
      </c>
      <c r="HY148">
        <v>1.87113</v>
      </c>
      <c r="HZ148">
        <v>1.8711</v>
      </c>
      <c r="IA148">
        <v>1.8722700000000001</v>
      </c>
      <c r="IB148">
        <v>1.87422</v>
      </c>
      <c r="IC148">
        <v>1.8753899999999999</v>
      </c>
      <c r="ID148">
        <v>5</v>
      </c>
      <c r="IE148">
        <v>0</v>
      </c>
      <c r="IF148">
        <v>0</v>
      </c>
      <c r="IG148">
        <v>0</v>
      </c>
      <c r="IH148" t="s">
        <v>433</v>
      </c>
      <c r="II148" t="s">
        <v>434</v>
      </c>
      <c r="IJ148" t="s">
        <v>435</v>
      </c>
      <c r="IK148" t="s">
        <v>435</v>
      </c>
      <c r="IL148" t="s">
        <v>435</v>
      </c>
      <c r="IM148" t="s">
        <v>435</v>
      </c>
      <c r="IN148">
        <v>0</v>
      </c>
      <c r="IO148">
        <v>100</v>
      </c>
      <c r="IP148">
        <v>100</v>
      </c>
      <c r="IQ148">
        <v>1.2509999999999999</v>
      </c>
      <c r="IR148">
        <v>7.6999999999999999E-2</v>
      </c>
      <c r="IS148">
        <v>1.2653636363635901</v>
      </c>
      <c r="IT148">
        <v>0</v>
      </c>
      <c r="IU148">
        <v>0</v>
      </c>
      <c r="IV148">
        <v>0</v>
      </c>
      <c r="IW148">
        <v>7.8327272727275202E-2</v>
      </c>
      <c r="IX148">
        <v>0</v>
      </c>
      <c r="IY148">
        <v>0</v>
      </c>
      <c r="IZ148">
        <v>0</v>
      </c>
      <c r="JA148">
        <v>-1</v>
      </c>
      <c r="JB148">
        <v>-1</v>
      </c>
      <c r="JC148">
        <v>-1</v>
      </c>
      <c r="JD148">
        <v>-1</v>
      </c>
      <c r="JE148">
        <v>4.5</v>
      </c>
      <c r="JF148">
        <v>4.5999999999999996</v>
      </c>
      <c r="JG148">
        <v>0.159912</v>
      </c>
      <c r="JH148">
        <v>4.99878</v>
      </c>
      <c r="JI148">
        <v>1.39893</v>
      </c>
      <c r="JJ148">
        <v>2.2668499999999998</v>
      </c>
      <c r="JK148">
        <v>1.5490699999999999</v>
      </c>
      <c r="JL148">
        <v>2.3315399999999999</v>
      </c>
      <c r="JM148">
        <v>30.609300000000001</v>
      </c>
      <c r="JN148">
        <v>24.253900000000002</v>
      </c>
      <c r="JO148">
        <v>2</v>
      </c>
      <c r="JP148">
        <v>483.10700000000003</v>
      </c>
      <c r="JQ148">
        <v>515.84</v>
      </c>
      <c r="JR148">
        <v>21.9999</v>
      </c>
      <c r="JS148">
        <v>27.029800000000002</v>
      </c>
      <c r="JT148">
        <v>30.0001</v>
      </c>
      <c r="JU148">
        <v>27.3597</v>
      </c>
      <c r="JV148">
        <v>27.373799999999999</v>
      </c>
      <c r="JW148">
        <v>-1</v>
      </c>
      <c r="JX148">
        <v>26.847999999999999</v>
      </c>
      <c r="JY148">
        <v>62.508299999999998</v>
      </c>
      <c r="JZ148">
        <v>22</v>
      </c>
      <c r="KA148">
        <v>400</v>
      </c>
      <c r="KB148">
        <v>15.7079</v>
      </c>
      <c r="KC148">
        <v>102.13</v>
      </c>
      <c r="KD148">
        <v>103.065</v>
      </c>
    </row>
    <row r="149" spans="1:290" x14ac:dyDescent="0.35">
      <c r="A149">
        <v>131</v>
      </c>
      <c r="B149">
        <v>1559793265.0999999</v>
      </c>
      <c r="C149">
        <v>42302.099999904603</v>
      </c>
      <c r="D149" t="s">
        <v>953</v>
      </c>
      <c r="E149" t="s">
        <v>954</v>
      </c>
      <c r="F149">
        <v>15</v>
      </c>
      <c r="G149">
        <v>1559793257.0999999</v>
      </c>
      <c r="H149">
        <f t="shared" si="100"/>
        <v>1.4650115034857991E-3</v>
      </c>
      <c r="I149">
        <f t="shared" si="101"/>
        <v>1.4650115034857991</v>
      </c>
      <c r="J149">
        <f t="shared" si="102"/>
        <v>8.6596300868854765</v>
      </c>
      <c r="K149">
        <f t="shared" si="103"/>
        <v>406.477933333333</v>
      </c>
      <c r="L149">
        <f t="shared" si="104"/>
        <v>286.81673026758239</v>
      </c>
      <c r="M149">
        <f t="shared" si="105"/>
        <v>28.891722326059174</v>
      </c>
      <c r="N149">
        <f t="shared" si="106"/>
        <v>40.945476125401619</v>
      </c>
      <c r="O149">
        <f t="shared" si="107"/>
        <v>0.12505469786342233</v>
      </c>
      <c r="P149">
        <f t="shared" si="108"/>
        <v>2.9407777846658911</v>
      </c>
      <c r="Q149">
        <f t="shared" si="109"/>
        <v>0.12217374043739494</v>
      </c>
      <c r="R149">
        <f t="shared" si="110"/>
        <v>7.6611902444174221E-2</v>
      </c>
      <c r="S149">
        <f t="shared" si="111"/>
        <v>77.174332190751684</v>
      </c>
      <c r="T149">
        <f t="shared" si="112"/>
        <v>23.679251283700626</v>
      </c>
      <c r="U149">
        <f t="shared" si="113"/>
        <v>23.679251283700626</v>
      </c>
      <c r="V149">
        <f t="shared" si="114"/>
        <v>2.9377529922374124</v>
      </c>
      <c r="W149">
        <f t="shared" si="115"/>
        <v>60.109169568821329</v>
      </c>
      <c r="X149">
        <f t="shared" si="116"/>
        <v>1.7580037480880868</v>
      </c>
      <c r="Y149">
        <f t="shared" si="117"/>
        <v>2.924684803830603</v>
      </c>
      <c r="Z149">
        <f t="shared" si="118"/>
        <v>1.1797492441493256</v>
      </c>
      <c r="AA149">
        <f t="shared" si="119"/>
        <v>-64.607007303723734</v>
      </c>
      <c r="AB149">
        <f t="shared" si="120"/>
        <v>-11.735043591482528</v>
      </c>
      <c r="AC149">
        <f t="shared" si="121"/>
        <v>-0.83259289155730376</v>
      </c>
      <c r="AD149">
        <f t="shared" si="122"/>
        <v>-3.1159601187447095E-4</v>
      </c>
      <c r="AE149">
        <f t="shared" si="123"/>
        <v>8.5776026355322799</v>
      </c>
      <c r="AF149">
        <f t="shared" si="124"/>
        <v>1.4671774005306231</v>
      </c>
      <c r="AG149">
        <f t="shared" si="125"/>
        <v>8.6596300868854765</v>
      </c>
      <c r="AH149">
        <v>424.16905153427899</v>
      </c>
      <c r="AI149">
        <v>413.61374545454498</v>
      </c>
      <c r="AJ149">
        <v>7.4165658113264498E-4</v>
      </c>
      <c r="AK149">
        <v>67.040575518596697</v>
      </c>
      <c r="AL149">
        <f t="shared" si="126"/>
        <v>1.4650115034857991</v>
      </c>
      <c r="AM149">
        <v>15.722793274653499</v>
      </c>
      <c r="AN149">
        <v>17.4490963636364</v>
      </c>
      <c r="AO149">
        <v>5.5961066739479004E-7</v>
      </c>
      <c r="AP149">
        <v>77.860560015729007</v>
      </c>
      <c r="AQ149">
        <v>10</v>
      </c>
      <c r="AR149">
        <v>2</v>
      </c>
      <c r="AS149">
        <f t="shared" si="127"/>
        <v>1</v>
      </c>
      <c r="AT149">
        <f t="shared" si="128"/>
        <v>0</v>
      </c>
      <c r="AU149">
        <f t="shared" si="129"/>
        <v>53825.239071910073</v>
      </c>
      <c r="AV149" t="s">
        <v>475</v>
      </c>
      <c r="AW149">
        <v>10180.799999999999</v>
      </c>
      <c r="AX149">
        <v>1165.95461538462</v>
      </c>
      <c r="AY149">
        <v>5702.59</v>
      </c>
      <c r="AZ149">
        <f t="shared" si="130"/>
        <v>0.79553946270297882</v>
      </c>
      <c r="BA149">
        <v>-1.5131041934509299</v>
      </c>
      <c r="BB149" t="s">
        <v>955</v>
      </c>
      <c r="BC149">
        <v>10173.1</v>
      </c>
      <c r="BD149">
        <v>2124.1669230769198</v>
      </c>
      <c r="BE149">
        <v>2953.42</v>
      </c>
      <c r="BF149">
        <f t="shared" si="131"/>
        <v>0.28077722671448024</v>
      </c>
      <c r="BG149">
        <v>0.5</v>
      </c>
      <c r="BH149">
        <f t="shared" si="132"/>
        <v>336.58999709537579</v>
      </c>
      <c r="BI149">
        <f t="shared" si="133"/>
        <v>8.6596300868854765</v>
      </c>
      <c r="BJ149">
        <f t="shared" si="134"/>
        <v>47.253402962137287</v>
      </c>
      <c r="BK149">
        <f t="shared" si="135"/>
        <v>3.0222925125888013E-2</v>
      </c>
      <c r="BL149">
        <f t="shared" si="136"/>
        <v>0.93084288722904296</v>
      </c>
      <c r="BM149">
        <f t="shared" si="137"/>
        <v>979.52986722839933</v>
      </c>
      <c r="BN149" t="s">
        <v>430</v>
      </c>
      <c r="BO149">
        <v>0</v>
      </c>
      <c r="BP149">
        <f t="shared" si="138"/>
        <v>979.52986722839933</v>
      </c>
      <c r="BQ149">
        <f t="shared" si="139"/>
        <v>0.66834047740301106</v>
      </c>
      <c r="BR149">
        <f t="shared" si="140"/>
        <v>0.42011106046652158</v>
      </c>
      <c r="BS149">
        <f t="shared" si="141"/>
        <v>0.58207389334819315</v>
      </c>
      <c r="BT149">
        <f t="shared" si="142"/>
        <v>0.46392678932997389</v>
      </c>
      <c r="BU149">
        <f t="shared" si="143"/>
        <v>0.60599315724666225</v>
      </c>
      <c r="BV149">
        <f t="shared" si="144"/>
        <v>0.19372833971252473</v>
      </c>
      <c r="BW149">
        <f t="shared" si="145"/>
        <v>0.80627166028747532</v>
      </c>
      <c r="DF149">
        <f t="shared" si="146"/>
        <v>400.00380000000001</v>
      </c>
      <c r="DG149">
        <f t="shared" si="147"/>
        <v>336.58999709537579</v>
      </c>
      <c r="DH149">
        <f t="shared" si="148"/>
        <v>0.84146699880195086</v>
      </c>
      <c r="DI149">
        <f t="shared" si="149"/>
        <v>0.19293399760390195</v>
      </c>
      <c r="DJ149">
        <v>1559793257.0999999</v>
      </c>
      <c r="DK149">
        <v>406.477933333333</v>
      </c>
      <c r="DL149">
        <v>417.48013333333301</v>
      </c>
      <c r="DM149">
        <v>17.4522266666667</v>
      </c>
      <c r="DN149">
        <v>15.723373333333299</v>
      </c>
      <c r="DO149">
        <v>405.162933333333</v>
      </c>
      <c r="DP149">
        <v>17.371226666666701</v>
      </c>
      <c r="DQ149">
        <v>500.29873333333302</v>
      </c>
      <c r="DR149">
        <v>100.63233333333299</v>
      </c>
      <c r="DS149">
        <v>0.100013413333333</v>
      </c>
      <c r="DT149">
        <v>23.605233333333299</v>
      </c>
      <c r="DU149">
        <v>22.525079999999999</v>
      </c>
      <c r="DV149">
        <v>999.9</v>
      </c>
      <c r="DW149">
        <v>0</v>
      </c>
      <c r="DX149">
        <v>0</v>
      </c>
      <c r="DY149">
        <v>10000.9066666667</v>
      </c>
      <c r="DZ149">
        <v>0</v>
      </c>
      <c r="EA149">
        <v>0.22637399999999999</v>
      </c>
      <c r="EB149">
        <v>-11.06626</v>
      </c>
      <c r="EC149">
        <v>413.63106666666698</v>
      </c>
      <c r="ED149">
        <v>424.14906666666701</v>
      </c>
      <c r="EE149">
        <v>1.7252193333333301</v>
      </c>
      <c r="EF149">
        <v>417.48013333333301</v>
      </c>
      <c r="EG149">
        <v>15.723373333333299</v>
      </c>
      <c r="EH149">
        <v>1.75589066666667</v>
      </c>
      <c r="EI149">
        <v>1.5822780000000001</v>
      </c>
      <c r="EJ149">
        <v>15.399559999999999</v>
      </c>
      <c r="EK149">
        <v>13.787293333333301</v>
      </c>
      <c r="EL149">
        <v>400.00380000000001</v>
      </c>
      <c r="EM149">
        <v>0.95003346666666699</v>
      </c>
      <c r="EN149">
        <v>4.9966419999999998E-2</v>
      </c>
      <c r="EO149">
        <v>0</v>
      </c>
      <c r="EP149">
        <v>2124.1979999999999</v>
      </c>
      <c r="EQ149">
        <v>8.4936600000000002</v>
      </c>
      <c r="ER149">
        <v>4788.366</v>
      </c>
      <c r="ES149">
        <v>3645.7460000000001</v>
      </c>
      <c r="ET149">
        <v>39.186999999999998</v>
      </c>
      <c r="EU149">
        <v>42.186999999999998</v>
      </c>
      <c r="EV149">
        <v>40.875</v>
      </c>
      <c r="EW149">
        <v>42.125</v>
      </c>
      <c r="EX149">
        <v>41.745800000000003</v>
      </c>
      <c r="EY149">
        <v>371.946666666667</v>
      </c>
      <c r="EZ149">
        <v>19.559999999999999</v>
      </c>
      <c r="FA149">
        <v>0</v>
      </c>
      <c r="FB149">
        <v>298.799999952316</v>
      </c>
      <c r="FC149">
        <v>0</v>
      </c>
      <c r="FD149">
        <v>2124.1669230769198</v>
      </c>
      <c r="FE149">
        <v>-1.6307692219932799</v>
      </c>
      <c r="FF149">
        <v>-2.5131623489198001</v>
      </c>
      <c r="FG149">
        <v>4788.0565384615402</v>
      </c>
      <c r="FH149">
        <v>15</v>
      </c>
      <c r="FI149">
        <v>1559793292.0999999</v>
      </c>
      <c r="FJ149" t="s">
        <v>956</v>
      </c>
      <c r="FK149">
        <v>1559793285.0999999</v>
      </c>
      <c r="FL149">
        <v>1559793292.0999999</v>
      </c>
      <c r="FM149">
        <v>132</v>
      </c>
      <c r="FN149">
        <v>6.4000000000000001E-2</v>
      </c>
      <c r="FO149">
        <v>3.0000000000000001E-3</v>
      </c>
      <c r="FP149">
        <v>1.3149999999999999</v>
      </c>
      <c r="FQ149">
        <v>8.1000000000000003E-2</v>
      </c>
      <c r="FR149">
        <v>418</v>
      </c>
      <c r="FS149">
        <v>16</v>
      </c>
      <c r="FT149">
        <v>0.12</v>
      </c>
      <c r="FU149">
        <v>0.05</v>
      </c>
      <c r="FV149">
        <v>-11.069974999999999</v>
      </c>
      <c r="FW149">
        <v>-0.21724060150375901</v>
      </c>
      <c r="FX149">
        <v>4.5234985077923798E-2</v>
      </c>
      <c r="FY149">
        <v>1</v>
      </c>
      <c r="FZ149">
        <v>406.41519038667502</v>
      </c>
      <c r="GA149">
        <v>-0.33728607212645201</v>
      </c>
      <c r="GB149">
        <v>3.0911081947064899E-2</v>
      </c>
      <c r="GC149">
        <v>1</v>
      </c>
      <c r="GD149">
        <v>1.7261280000000001</v>
      </c>
      <c r="GE149">
        <v>-6.6351879699261098E-3</v>
      </c>
      <c r="GF149">
        <v>2.5558787138673001E-3</v>
      </c>
      <c r="GG149">
        <v>1</v>
      </c>
      <c r="GH149">
        <v>3</v>
      </c>
      <c r="GI149">
        <v>3</v>
      </c>
      <c r="GJ149" t="s">
        <v>432</v>
      </c>
      <c r="GK149">
        <v>2.9672900000000002</v>
      </c>
      <c r="GL149">
        <v>2.8428599999999999</v>
      </c>
      <c r="GM149">
        <v>9.9435099999999998E-2</v>
      </c>
      <c r="GN149">
        <v>0.101174</v>
      </c>
      <c r="GO149">
        <v>9.11E-2</v>
      </c>
      <c r="GP149">
        <v>8.4115599999999999E-2</v>
      </c>
      <c r="GQ149">
        <v>31281.5</v>
      </c>
      <c r="GR149">
        <v>26963.1</v>
      </c>
      <c r="GS149">
        <v>31937.4</v>
      </c>
      <c r="GT149">
        <v>28506.400000000001</v>
      </c>
      <c r="GU149">
        <v>43900.1</v>
      </c>
      <c r="GV149">
        <v>39903.1</v>
      </c>
      <c r="GW149">
        <v>49723.7</v>
      </c>
      <c r="GX149">
        <v>44881</v>
      </c>
      <c r="GY149">
        <v>1.98797</v>
      </c>
      <c r="GZ149">
        <v>1.98925</v>
      </c>
      <c r="HA149">
        <v>5.0678800000000003E-2</v>
      </c>
      <c r="HB149">
        <v>0</v>
      </c>
      <c r="HC149">
        <v>21.686900000000001</v>
      </c>
      <c r="HD149">
        <v>999.9</v>
      </c>
      <c r="HE149">
        <v>55.433</v>
      </c>
      <c r="HF149">
        <v>26.334</v>
      </c>
      <c r="HG149">
        <v>18.9575</v>
      </c>
      <c r="HH149">
        <v>62.635199999999998</v>
      </c>
      <c r="HI149">
        <v>31.838899999999999</v>
      </c>
      <c r="HJ149">
        <v>1</v>
      </c>
      <c r="HK149">
        <v>-1.9283499999999999E-3</v>
      </c>
      <c r="HL149">
        <v>0.66945299999999996</v>
      </c>
      <c r="HM149">
        <v>20.293600000000001</v>
      </c>
      <c r="HN149">
        <v>5.2352600000000002</v>
      </c>
      <c r="HO149">
        <v>12.0579</v>
      </c>
      <c r="HP149">
        <v>4.9837499999999997</v>
      </c>
      <c r="HQ149">
        <v>3.28695</v>
      </c>
      <c r="HR149">
        <v>9999</v>
      </c>
      <c r="HS149">
        <v>9999</v>
      </c>
      <c r="HT149">
        <v>999.9</v>
      </c>
      <c r="HU149">
        <v>9999</v>
      </c>
      <c r="HV149">
        <v>1.87317</v>
      </c>
      <c r="HW149">
        <v>1.87923</v>
      </c>
      <c r="HX149">
        <v>1.8714999999999999</v>
      </c>
      <c r="HY149">
        <v>1.8710800000000001</v>
      </c>
      <c r="HZ149">
        <v>1.87107</v>
      </c>
      <c r="IA149">
        <v>1.87226</v>
      </c>
      <c r="IB149">
        <v>1.87419</v>
      </c>
      <c r="IC149">
        <v>1.8753599999999999</v>
      </c>
      <c r="ID149">
        <v>5</v>
      </c>
      <c r="IE149">
        <v>0</v>
      </c>
      <c r="IF149">
        <v>0</v>
      </c>
      <c r="IG149">
        <v>0</v>
      </c>
      <c r="IH149" t="s">
        <v>433</v>
      </c>
      <c r="II149" t="s">
        <v>434</v>
      </c>
      <c r="IJ149" t="s">
        <v>435</v>
      </c>
      <c r="IK149" t="s">
        <v>435</v>
      </c>
      <c r="IL149" t="s">
        <v>435</v>
      </c>
      <c r="IM149" t="s">
        <v>435</v>
      </c>
      <c r="IN149">
        <v>0</v>
      </c>
      <c r="IO149">
        <v>100</v>
      </c>
      <c r="IP149">
        <v>100</v>
      </c>
      <c r="IQ149">
        <v>1.3149999999999999</v>
      </c>
      <c r="IR149">
        <v>8.1000000000000003E-2</v>
      </c>
      <c r="IS149">
        <v>1.2508000000000801</v>
      </c>
      <c r="IT149">
        <v>0</v>
      </c>
      <c r="IU149">
        <v>0</v>
      </c>
      <c r="IV149">
        <v>0</v>
      </c>
      <c r="IW149">
        <v>7.7340000000004794E-2</v>
      </c>
      <c r="IX149">
        <v>0</v>
      </c>
      <c r="IY149">
        <v>0</v>
      </c>
      <c r="IZ149">
        <v>0</v>
      </c>
      <c r="JA149">
        <v>-1</v>
      </c>
      <c r="JB149">
        <v>-1</v>
      </c>
      <c r="JC149">
        <v>-1</v>
      </c>
      <c r="JD149">
        <v>-1</v>
      </c>
      <c r="JE149">
        <v>4.5</v>
      </c>
      <c r="JF149">
        <v>4.5999999999999996</v>
      </c>
      <c r="JG149">
        <v>0.159912</v>
      </c>
      <c r="JH149">
        <v>4.99878</v>
      </c>
      <c r="JI149">
        <v>1.39893</v>
      </c>
      <c r="JJ149">
        <v>2.2668499999999998</v>
      </c>
      <c r="JK149">
        <v>1.5490699999999999</v>
      </c>
      <c r="JL149">
        <v>2.1435499999999998</v>
      </c>
      <c r="JM149">
        <v>30.6524</v>
      </c>
      <c r="JN149">
        <v>24.245100000000001</v>
      </c>
      <c r="JO149">
        <v>2</v>
      </c>
      <c r="JP149">
        <v>483.06599999999997</v>
      </c>
      <c r="JQ149">
        <v>515.73299999999995</v>
      </c>
      <c r="JR149">
        <v>22</v>
      </c>
      <c r="JS149">
        <v>27.0321</v>
      </c>
      <c r="JT149">
        <v>30.0001</v>
      </c>
      <c r="JU149">
        <v>27.362100000000002</v>
      </c>
      <c r="JV149">
        <v>27.373799999999999</v>
      </c>
      <c r="JW149">
        <v>-1</v>
      </c>
      <c r="JX149">
        <v>26.8432</v>
      </c>
      <c r="JY149">
        <v>62.530900000000003</v>
      </c>
      <c r="JZ149">
        <v>22</v>
      </c>
      <c r="KA149">
        <v>400</v>
      </c>
      <c r="KB149">
        <v>15.7311</v>
      </c>
      <c r="KC149">
        <v>102.126</v>
      </c>
      <c r="KD149">
        <v>103.068</v>
      </c>
    </row>
    <row r="150" spans="1:290" x14ac:dyDescent="0.35">
      <c r="A150">
        <v>132</v>
      </c>
      <c r="B150">
        <v>1559793565.0999999</v>
      </c>
      <c r="C150">
        <v>42602.099999904603</v>
      </c>
      <c r="D150" t="s">
        <v>957</v>
      </c>
      <c r="E150" t="s">
        <v>958</v>
      </c>
      <c r="F150">
        <v>15</v>
      </c>
      <c r="G150">
        <v>1559793556.5999999</v>
      </c>
      <c r="H150">
        <f t="shared" si="100"/>
        <v>1.4482099897081889E-3</v>
      </c>
      <c r="I150">
        <f t="shared" si="101"/>
        <v>1.4482099897081888</v>
      </c>
      <c r="J150">
        <f t="shared" si="102"/>
        <v>8.4776588199152876</v>
      </c>
      <c r="K150">
        <f t="shared" si="103"/>
        <v>406.82656250000002</v>
      </c>
      <c r="L150">
        <f t="shared" si="104"/>
        <v>288.01820407678548</v>
      </c>
      <c r="M150">
        <f t="shared" si="105"/>
        <v>29.014303195169173</v>
      </c>
      <c r="N150">
        <f t="shared" si="106"/>
        <v>40.982788813850668</v>
      </c>
      <c r="O150">
        <f t="shared" si="107"/>
        <v>0.12335458993681955</v>
      </c>
      <c r="P150">
        <f t="shared" si="108"/>
        <v>2.9406850184461839</v>
      </c>
      <c r="Q150">
        <f t="shared" si="109"/>
        <v>0.12055040032475954</v>
      </c>
      <c r="R150">
        <f t="shared" si="110"/>
        <v>7.5590636090187416E-2</v>
      </c>
      <c r="S150">
        <f t="shared" si="111"/>
        <v>77.17768310748491</v>
      </c>
      <c r="T150">
        <f t="shared" si="112"/>
        <v>23.676635578044763</v>
      </c>
      <c r="U150">
        <f t="shared" si="113"/>
        <v>23.676635578044763</v>
      </c>
      <c r="V150">
        <f t="shared" si="114"/>
        <v>2.9372903092223051</v>
      </c>
      <c r="W150">
        <f t="shared" si="115"/>
        <v>60.041458308046458</v>
      </c>
      <c r="X150">
        <f t="shared" si="116"/>
        <v>1.755282728624407</v>
      </c>
      <c r="Y150">
        <f t="shared" si="117"/>
        <v>2.9234511920393724</v>
      </c>
      <c r="Z150">
        <f t="shared" si="118"/>
        <v>1.182007580597898</v>
      </c>
      <c r="AA150">
        <f t="shared" si="119"/>
        <v>-63.866060546131131</v>
      </c>
      <c r="AB150">
        <f t="shared" si="120"/>
        <v>-12.430081880486952</v>
      </c>
      <c r="AC150">
        <f t="shared" si="121"/>
        <v>-0.88189028908371969</v>
      </c>
      <c r="AD150">
        <f t="shared" si="122"/>
        <v>-3.4960821688656551E-4</v>
      </c>
      <c r="AE150">
        <f t="shared" si="123"/>
        <v>8.5195404310109453</v>
      </c>
      <c r="AF150">
        <f t="shared" si="124"/>
        <v>1.4488349744931652</v>
      </c>
      <c r="AG150">
        <f t="shared" si="125"/>
        <v>8.4776588199152876</v>
      </c>
      <c r="AH150">
        <v>424.40400174432199</v>
      </c>
      <c r="AI150">
        <v>414.06961818181799</v>
      </c>
      <c r="AJ150">
        <v>7.3477155947019798E-4</v>
      </c>
      <c r="AK150">
        <v>67.040596833107202</v>
      </c>
      <c r="AL150">
        <f t="shared" si="126"/>
        <v>1.4482099897081888</v>
      </c>
      <c r="AM150">
        <v>15.7164386024912</v>
      </c>
      <c r="AN150">
        <v>17.4232224242424</v>
      </c>
      <c r="AO150">
        <v>-1.27614421964722E-5</v>
      </c>
      <c r="AP150">
        <v>77.862079895805707</v>
      </c>
      <c r="AQ150">
        <v>10</v>
      </c>
      <c r="AR150">
        <v>2</v>
      </c>
      <c r="AS150">
        <f t="shared" si="127"/>
        <v>1</v>
      </c>
      <c r="AT150">
        <f t="shared" si="128"/>
        <v>0</v>
      </c>
      <c r="AU150">
        <f t="shared" si="129"/>
        <v>53823.903704012453</v>
      </c>
      <c r="AV150" t="s">
        <v>475</v>
      </c>
      <c r="AW150">
        <v>10180.799999999999</v>
      </c>
      <c r="AX150">
        <v>1165.95461538462</v>
      </c>
      <c r="AY150">
        <v>5702.59</v>
      </c>
      <c r="AZ150">
        <f t="shared" si="130"/>
        <v>0.79553946270297882</v>
      </c>
      <c r="BA150">
        <v>-1.5131041934509299</v>
      </c>
      <c r="BB150" t="s">
        <v>959</v>
      </c>
      <c r="BC150">
        <v>10172.1</v>
      </c>
      <c r="BD150">
        <v>2126.8453846153802</v>
      </c>
      <c r="BE150">
        <v>2950.47</v>
      </c>
      <c r="BF150">
        <f t="shared" si="131"/>
        <v>0.27915031008097679</v>
      </c>
      <c r="BG150">
        <v>0.5</v>
      </c>
      <c r="BH150">
        <f t="shared" si="132"/>
        <v>336.60481249124246</v>
      </c>
      <c r="BI150">
        <f t="shared" si="133"/>
        <v>8.4776588199152876</v>
      </c>
      <c r="BJ150">
        <f t="shared" si="134"/>
        <v>46.981668890839693</v>
      </c>
      <c r="BK150">
        <f t="shared" si="135"/>
        <v>2.9680986850495937E-2</v>
      </c>
      <c r="BL150">
        <f t="shared" si="136"/>
        <v>0.93277342253945994</v>
      </c>
      <c r="BM150">
        <f t="shared" si="137"/>
        <v>979.20515624736777</v>
      </c>
      <c r="BN150" t="s">
        <v>430</v>
      </c>
      <c r="BO150">
        <v>0</v>
      </c>
      <c r="BP150">
        <f t="shared" si="138"/>
        <v>979.20515624736777</v>
      </c>
      <c r="BQ150">
        <f t="shared" si="139"/>
        <v>0.66811892469763534</v>
      </c>
      <c r="BR150">
        <f t="shared" si="140"/>
        <v>0.41781530168047459</v>
      </c>
      <c r="BS150">
        <f t="shared" si="141"/>
        <v>0.58265843056173627</v>
      </c>
      <c r="BT150">
        <f t="shared" si="142"/>
        <v>0.46153965523930579</v>
      </c>
      <c r="BU150">
        <f t="shared" si="143"/>
        <v>0.60664341889431517</v>
      </c>
      <c r="BV150">
        <f t="shared" si="144"/>
        <v>0.19236325344757346</v>
      </c>
      <c r="BW150">
        <f t="shared" si="145"/>
        <v>0.80763674655242657</v>
      </c>
      <c r="DF150">
        <f t="shared" si="146"/>
        <v>400.02143749999999</v>
      </c>
      <c r="DG150">
        <f t="shared" si="147"/>
        <v>336.60481249124246</v>
      </c>
      <c r="DH150">
        <f t="shared" si="148"/>
        <v>0.84146693385961957</v>
      </c>
      <c r="DI150">
        <f t="shared" si="149"/>
        <v>0.1929338677192392</v>
      </c>
      <c r="DJ150">
        <v>1559793556.5999999</v>
      </c>
      <c r="DK150">
        <v>406.82656250000002</v>
      </c>
      <c r="DL150">
        <v>417.75175000000002</v>
      </c>
      <c r="DM150">
        <v>17.42428125</v>
      </c>
      <c r="DN150">
        <v>15.716843750000001</v>
      </c>
      <c r="DO150">
        <v>405.53256249999998</v>
      </c>
      <c r="DP150">
        <v>17.345281249999999</v>
      </c>
      <c r="DQ150">
        <v>500.25493749999998</v>
      </c>
      <c r="DR150">
        <v>100.63775</v>
      </c>
      <c r="DS150">
        <v>9.9990825000000005E-2</v>
      </c>
      <c r="DT150">
        <v>23.598231250000001</v>
      </c>
      <c r="DU150">
        <v>22.512450000000001</v>
      </c>
      <c r="DV150">
        <v>999.9</v>
      </c>
      <c r="DW150">
        <v>0</v>
      </c>
      <c r="DX150">
        <v>0</v>
      </c>
      <c r="DY150">
        <v>9999.8406250000007</v>
      </c>
      <c r="DZ150">
        <v>0</v>
      </c>
      <c r="EA150">
        <v>0.22637399999999999</v>
      </c>
      <c r="EB150">
        <v>-10.904181250000001</v>
      </c>
      <c r="EC150">
        <v>414.06293749999998</v>
      </c>
      <c r="ED150">
        <v>424.42225000000002</v>
      </c>
      <c r="EE150">
        <v>1.7090181250000001</v>
      </c>
      <c r="EF150">
        <v>417.75175000000002</v>
      </c>
      <c r="EG150">
        <v>15.716843750000001</v>
      </c>
      <c r="EH150">
        <v>1.753701875</v>
      </c>
      <c r="EI150">
        <v>1.5817106249999999</v>
      </c>
      <c r="EJ150">
        <v>15.380118749999999</v>
      </c>
      <c r="EK150">
        <v>13.781768749999999</v>
      </c>
      <c r="EL150">
        <v>400.02143749999999</v>
      </c>
      <c r="EM150">
        <v>0.95003593750000004</v>
      </c>
      <c r="EN150">
        <v>4.9963856250000001E-2</v>
      </c>
      <c r="EO150">
        <v>0</v>
      </c>
      <c r="EP150">
        <v>2126.8268750000002</v>
      </c>
      <c r="EQ150">
        <v>8.4936600000000002</v>
      </c>
      <c r="ER150">
        <v>4793.9168749999999</v>
      </c>
      <c r="ES150">
        <v>3645.915</v>
      </c>
      <c r="ET150">
        <v>39.183124999999997</v>
      </c>
      <c r="EU150">
        <v>42.179250000000003</v>
      </c>
      <c r="EV150">
        <v>40.867125000000001</v>
      </c>
      <c r="EW150">
        <v>42.121062500000001</v>
      </c>
      <c r="EX150">
        <v>41.690937499999997</v>
      </c>
      <c r="EY150">
        <v>371.96437500000002</v>
      </c>
      <c r="EZ150">
        <v>19.559999999999999</v>
      </c>
      <c r="FA150">
        <v>0</v>
      </c>
      <c r="FB150">
        <v>298.59999990463302</v>
      </c>
      <c r="FC150">
        <v>0</v>
      </c>
      <c r="FD150">
        <v>2126.8453846153802</v>
      </c>
      <c r="FE150">
        <v>-1.60547008877807</v>
      </c>
      <c r="FF150">
        <v>0.43555560810327298</v>
      </c>
      <c r="FG150">
        <v>4793.5007692307699</v>
      </c>
      <c r="FH150">
        <v>15</v>
      </c>
      <c r="FI150">
        <v>1559793589.0999999</v>
      </c>
      <c r="FJ150" t="s">
        <v>960</v>
      </c>
      <c r="FK150">
        <v>1559793588.0999999</v>
      </c>
      <c r="FL150">
        <v>1559793589.0999999</v>
      </c>
      <c r="FM150">
        <v>133</v>
      </c>
      <c r="FN150">
        <v>-2.1000000000000001E-2</v>
      </c>
      <c r="FO150">
        <v>-1E-3</v>
      </c>
      <c r="FP150">
        <v>1.294</v>
      </c>
      <c r="FQ150">
        <v>7.9000000000000001E-2</v>
      </c>
      <c r="FR150">
        <v>418</v>
      </c>
      <c r="FS150">
        <v>16</v>
      </c>
      <c r="FT150">
        <v>0.2</v>
      </c>
      <c r="FU150">
        <v>0.03</v>
      </c>
      <c r="FV150">
        <v>-10.9188714285714</v>
      </c>
      <c r="FW150">
        <v>0.21193246753244499</v>
      </c>
      <c r="FX150">
        <v>3.0815953550024699E-2</v>
      </c>
      <c r="FY150">
        <v>1</v>
      </c>
      <c r="FZ150">
        <v>406.849053035537</v>
      </c>
      <c r="GA150">
        <v>-9.9441692280456101E-2</v>
      </c>
      <c r="GB150">
        <v>1.0597611854107999E-2</v>
      </c>
      <c r="GC150">
        <v>1</v>
      </c>
      <c r="GD150">
        <v>1.7099128571428599</v>
      </c>
      <c r="GE150">
        <v>-1.6379220779207499E-3</v>
      </c>
      <c r="GF150">
        <v>2.31670567186857E-3</v>
      </c>
      <c r="GG150">
        <v>1</v>
      </c>
      <c r="GH150">
        <v>3</v>
      </c>
      <c r="GI150">
        <v>3</v>
      </c>
      <c r="GJ150" t="s">
        <v>432</v>
      </c>
      <c r="GK150">
        <v>2.9672399999999999</v>
      </c>
      <c r="GL150">
        <v>2.8427600000000002</v>
      </c>
      <c r="GM150">
        <v>9.95114E-2</v>
      </c>
      <c r="GN150">
        <v>0.10122299999999999</v>
      </c>
      <c r="GO150">
        <v>9.0988799999999995E-2</v>
      </c>
      <c r="GP150">
        <v>8.4091200000000005E-2</v>
      </c>
      <c r="GQ150">
        <v>31278.799999999999</v>
      </c>
      <c r="GR150">
        <v>26962.7</v>
      </c>
      <c r="GS150">
        <v>31937.5</v>
      </c>
      <c r="GT150">
        <v>28507.599999999999</v>
      </c>
      <c r="GU150">
        <v>43905.9</v>
      </c>
      <c r="GV150">
        <v>39905.699999999997</v>
      </c>
      <c r="GW150">
        <v>49724</v>
      </c>
      <c r="GX150">
        <v>44882.7</v>
      </c>
      <c r="GY150">
        <v>1.9882200000000001</v>
      </c>
      <c r="GZ150">
        <v>1.9891000000000001</v>
      </c>
      <c r="HA150">
        <v>5.3092800000000002E-2</v>
      </c>
      <c r="HB150">
        <v>0</v>
      </c>
      <c r="HC150">
        <v>21.643999999999998</v>
      </c>
      <c r="HD150">
        <v>999.9</v>
      </c>
      <c r="HE150">
        <v>55.408000000000001</v>
      </c>
      <c r="HF150">
        <v>26.355</v>
      </c>
      <c r="HG150">
        <v>18.970500000000001</v>
      </c>
      <c r="HH150">
        <v>62.935200000000002</v>
      </c>
      <c r="HI150">
        <v>32.055300000000003</v>
      </c>
      <c r="HJ150">
        <v>1</v>
      </c>
      <c r="HK150">
        <v>-1.71748E-3</v>
      </c>
      <c r="HL150">
        <v>0.68101900000000004</v>
      </c>
      <c r="HM150">
        <v>20.293399999999998</v>
      </c>
      <c r="HN150">
        <v>5.2351099999999997</v>
      </c>
      <c r="HO150">
        <v>12.0579</v>
      </c>
      <c r="HP150">
        <v>4.9836999999999998</v>
      </c>
      <c r="HQ150">
        <v>3.2868300000000001</v>
      </c>
      <c r="HR150">
        <v>9999</v>
      </c>
      <c r="HS150">
        <v>9999</v>
      </c>
      <c r="HT150">
        <v>999.9</v>
      </c>
      <c r="HU150">
        <v>9999</v>
      </c>
      <c r="HV150">
        <v>1.87313</v>
      </c>
      <c r="HW150">
        <v>1.8791599999999999</v>
      </c>
      <c r="HX150">
        <v>1.8714900000000001</v>
      </c>
      <c r="HY150">
        <v>1.87103</v>
      </c>
      <c r="HZ150">
        <v>1.87103</v>
      </c>
      <c r="IA150">
        <v>1.87225</v>
      </c>
      <c r="IB150">
        <v>1.87412</v>
      </c>
      <c r="IC150">
        <v>1.87531</v>
      </c>
      <c r="ID150">
        <v>5</v>
      </c>
      <c r="IE150">
        <v>0</v>
      </c>
      <c r="IF150">
        <v>0</v>
      </c>
      <c r="IG150">
        <v>0</v>
      </c>
      <c r="IH150" t="s">
        <v>433</v>
      </c>
      <c r="II150" t="s">
        <v>434</v>
      </c>
      <c r="IJ150" t="s">
        <v>435</v>
      </c>
      <c r="IK150" t="s">
        <v>435</v>
      </c>
      <c r="IL150" t="s">
        <v>435</v>
      </c>
      <c r="IM150" t="s">
        <v>435</v>
      </c>
      <c r="IN150">
        <v>0</v>
      </c>
      <c r="IO150">
        <v>100</v>
      </c>
      <c r="IP150">
        <v>100</v>
      </c>
      <c r="IQ150">
        <v>1.294</v>
      </c>
      <c r="IR150">
        <v>7.9000000000000001E-2</v>
      </c>
      <c r="IS150">
        <v>1.31499999999994</v>
      </c>
      <c r="IT150">
        <v>0</v>
      </c>
      <c r="IU150">
        <v>0</v>
      </c>
      <c r="IV150">
        <v>0</v>
      </c>
      <c r="IW150">
        <v>8.0600000000002198E-2</v>
      </c>
      <c r="IX150">
        <v>0</v>
      </c>
      <c r="IY150">
        <v>0</v>
      </c>
      <c r="IZ150">
        <v>0</v>
      </c>
      <c r="JA150">
        <v>-1</v>
      </c>
      <c r="JB150">
        <v>-1</v>
      </c>
      <c r="JC150">
        <v>-1</v>
      </c>
      <c r="JD150">
        <v>-1</v>
      </c>
      <c r="JE150">
        <v>4.7</v>
      </c>
      <c r="JF150">
        <v>4.5</v>
      </c>
      <c r="JG150">
        <v>0.159912</v>
      </c>
      <c r="JH150">
        <v>4.99878</v>
      </c>
      <c r="JI150">
        <v>1.39893</v>
      </c>
      <c r="JJ150">
        <v>2.2668499999999998</v>
      </c>
      <c r="JK150">
        <v>1.5490699999999999</v>
      </c>
      <c r="JL150">
        <v>2.1533199999999999</v>
      </c>
      <c r="JM150">
        <v>30.6524</v>
      </c>
      <c r="JN150">
        <v>24.245100000000001</v>
      </c>
      <c r="JO150">
        <v>2</v>
      </c>
      <c r="JP150">
        <v>483.23500000000001</v>
      </c>
      <c r="JQ150">
        <v>515.65200000000004</v>
      </c>
      <c r="JR150">
        <v>22</v>
      </c>
      <c r="JS150">
        <v>27.0367</v>
      </c>
      <c r="JT150">
        <v>30</v>
      </c>
      <c r="JU150">
        <v>27.3644</v>
      </c>
      <c r="JV150">
        <v>27.3766</v>
      </c>
      <c r="JW150">
        <v>-1</v>
      </c>
      <c r="JX150">
        <v>26.718</v>
      </c>
      <c r="JY150">
        <v>62.638399999999997</v>
      </c>
      <c r="JZ150">
        <v>22</v>
      </c>
      <c r="KA150">
        <v>400</v>
      </c>
      <c r="KB150">
        <v>15.768700000000001</v>
      </c>
      <c r="KC150">
        <v>102.126</v>
      </c>
      <c r="KD150">
        <v>103.072</v>
      </c>
    </row>
    <row r="151" spans="1:290" x14ac:dyDescent="0.35">
      <c r="A151">
        <v>133</v>
      </c>
      <c r="B151">
        <v>1559794165</v>
      </c>
      <c r="C151">
        <v>43202</v>
      </c>
      <c r="D151" t="s">
        <v>961</v>
      </c>
      <c r="E151" t="s">
        <v>962</v>
      </c>
      <c r="F151">
        <v>15</v>
      </c>
      <c r="G151">
        <v>1559794156.5</v>
      </c>
      <c r="H151">
        <f t="shared" si="100"/>
        <v>1.4156068547351852E-3</v>
      </c>
      <c r="I151">
        <f t="shared" si="101"/>
        <v>1.4156068547351852</v>
      </c>
      <c r="J151">
        <f t="shared" si="102"/>
        <v>8.3855121534277934</v>
      </c>
      <c r="K151">
        <f t="shared" si="103"/>
        <v>407.43231250000002</v>
      </c>
      <c r="L151">
        <f t="shared" si="104"/>
        <v>287.45160337398971</v>
      </c>
      <c r="M151">
        <f t="shared" si="105"/>
        <v>28.958494880387256</v>
      </c>
      <c r="N151">
        <f t="shared" si="106"/>
        <v>41.045610451109418</v>
      </c>
      <c r="O151">
        <f t="shared" si="107"/>
        <v>0.12069165703023182</v>
      </c>
      <c r="P151">
        <f t="shared" si="108"/>
        <v>2.9404191803906183</v>
      </c>
      <c r="Q151">
        <f t="shared" si="109"/>
        <v>0.11800557509559777</v>
      </c>
      <c r="R151">
        <f t="shared" si="110"/>
        <v>7.3989839161414994E-2</v>
      </c>
      <c r="S151">
        <f t="shared" si="111"/>
        <v>77.176113407230034</v>
      </c>
      <c r="T151">
        <f t="shared" si="112"/>
        <v>23.680439946820965</v>
      </c>
      <c r="U151">
        <f t="shared" si="113"/>
        <v>23.680439946820965</v>
      </c>
      <c r="V151">
        <f t="shared" si="114"/>
        <v>2.9379632717566859</v>
      </c>
      <c r="W151">
        <f t="shared" si="115"/>
        <v>60.138109274793969</v>
      </c>
      <c r="X151">
        <f t="shared" si="116"/>
        <v>1.7576144323285077</v>
      </c>
      <c r="Y151">
        <f t="shared" si="117"/>
        <v>2.922630015348997</v>
      </c>
      <c r="Z151">
        <f t="shared" si="118"/>
        <v>1.1803488394281783</v>
      </c>
      <c r="AA151">
        <f t="shared" si="119"/>
        <v>-62.428262293821668</v>
      </c>
      <c r="AB151">
        <f t="shared" si="120"/>
        <v>-13.771159080680837</v>
      </c>
      <c r="AC151">
        <f t="shared" si="121"/>
        <v>-0.97712122093419962</v>
      </c>
      <c r="AD151">
        <f t="shared" si="122"/>
        <v>-4.2918820666493218E-4</v>
      </c>
      <c r="AE151">
        <f t="shared" si="123"/>
        <v>8.4446891761268894</v>
      </c>
      <c r="AF151">
        <f t="shared" si="124"/>
        <v>1.4201059571593437</v>
      </c>
      <c r="AG151">
        <f t="shared" si="125"/>
        <v>8.3855121534277934</v>
      </c>
      <c r="AH151">
        <v>424.94235891847501</v>
      </c>
      <c r="AI151">
        <v>414.70595151515198</v>
      </c>
      <c r="AJ151">
        <v>3.3833981656545401E-3</v>
      </c>
      <c r="AK151">
        <v>67.040590763771306</v>
      </c>
      <c r="AL151">
        <f t="shared" si="126"/>
        <v>1.4156068547351852</v>
      </c>
      <c r="AM151">
        <v>15.772723616966701</v>
      </c>
      <c r="AN151">
        <v>17.440885454545501</v>
      </c>
      <c r="AO151">
        <v>-5.4993247765900204E-6</v>
      </c>
      <c r="AP151">
        <v>77.861694240774696</v>
      </c>
      <c r="AQ151">
        <v>9</v>
      </c>
      <c r="AR151">
        <v>2</v>
      </c>
      <c r="AS151">
        <f t="shared" si="127"/>
        <v>1</v>
      </c>
      <c r="AT151">
        <f t="shared" si="128"/>
        <v>0</v>
      </c>
      <c r="AU151">
        <f t="shared" si="129"/>
        <v>53817.039262883198</v>
      </c>
      <c r="AV151" t="s">
        <v>475</v>
      </c>
      <c r="AW151">
        <v>10180.799999999999</v>
      </c>
      <c r="AX151">
        <v>1165.95461538462</v>
      </c>
      <c r="AY151">
        <v>5702.59</v>
      </c>
      <c r="AZ151">
        <f t="shared" si="130"/>
        <v>0.79553946270297882</v>
      </c>
      <c r="BA151">
        <v>-1.5131041934509299</v>
      </c>
      <c r="BB151" t="s">
        <v>963</v>
      </c>
      <c r="BC151">
        <v>10171.200000000001</v>
      </c>
      <c r="BD151">
        <v>2113.0491999999999</v>
      </c>
      <c r="BE151">
        <v>2921.48</v>
      </c>
      <c r="BF151">
        <f t="shared" si="131"/>
        <v>0.27671960786998373</v>
      </c>
      <c r="BG151">
        <v>0.5</v>
      </c>
      <c r="BH151">
        <f t="shared" si="132"/>
        <v>336.59788139111504</v>
      </c>
      <c r="BI151">
        <f t="shared" si="133"/>
        <v>8.3855121534277934</v>
      </c>
      <c r="BJ151">
        <f t="shared" si="134"/>
        <v>46.571616874208324</v>
      </c>
      <c r="BK151">
        <f t="shared" si="135"/>
        <v>2.9407839128306561E-2</v>
      </c>
      <c r="BL151">
        <f t="shared" si="136"/>
        <v>0.95195243506715777</v>
      </c>
      <c r="BM151">
        <f t="shared" si="137"/>
        <v>975.99095120898232</v>
      </c>
      <c r="BN151" t="s">
        <v>430</v>
      </c>
      <c r="BO151">
        <v>0</v>
      </c>
      <c r="BP151">
        <f t="shared" si="138"/>
        <v>975.99095120898232</v>
      </c>
      <c r="BQ151">
        <f t="shared" si="139"/>
        <v>0.66592584881327876</v>
      </c>
      <c r="BR151">
        <f t="shared" si="140"/>
        <v>0.41554117228384402</v>
      </c>
      <c r="BS151">
        <f t="shared" si="141"/>
        <v>0.58839558238208511</v>
      </c>
      <c r="BT151">
        <f t="shared" si="142"/>
        <v>0.46050647121637611</v>
      </c>
      <c r="BU151">
        <f t="shared" si="143"/>
        <v>0.61303361725548622</v>
      </c>
      <c r="BV151">
        <f t="shared" si="144"/>
        <v>0.19193326118663234</v>
      </c>
      <c r="BW151">
        <f t="shared" si="145"/>
        <v>0.80806673881336766</v>
      </c>
      <c r="DF151">
        <f t="shared" si="146"/>
        <v>400.01318750000002</v>
      </c>
      <c r="DG151">
        <f t="shared" si="147"/>
        <v>336.59788139111504</v>
      </c>
      <c r="DH151">
        <f t="shared" si="148"/>
        <v>0.84146696136390509</v>
      </c>
      <c r="DI151">
        <f t="shared" si="149"/>
        <v>0.19293392272781015</v>
      </c>
      <c r="DJ151">
        <v>1559794156.5</v>
      </c>
      <c r="DK151">
        <v>407.43231250000002</v>
      </c>
      <c r="DL151">
        <v>418.25393750000001</v>
      </c>
      <c r="DM151">
        <v>17.446662499999999</v>
      </c>
      <c r="DN151">
        <v>15.773243750000001</v>
      </c>
      <c r="DO151">
        <v>406.11731250000003</v>
      </c>
      <c r="DP151">
        <v>17.365662499999999</v>
      </c>
      <c r="DQ151">
        <v>500.29193750000002</v>
      </c>
      <c r="DR151">
        <v>100.64218750000001</v>
      </c>
      <c r="DS151">
        <v>9.9970624999999994E-2</v>
      </c>
      <c r="DT151">
        <v>23.593568749999999</v>
      </c>
      <c r="DU151">
        <v>22.511375000000001</v>
      </c>
      <c r="DV151">
        <v>999.9</v>
      </c>
      <c r="DW151">
        <v>0</v>
      </c>
      <c r="DX151">
        <v>0</v>
      </c>
      <c r="DY151">
        <v>9997.8875000000007</v>
      </c>
      <c r="DZ151">
        <v>0</v>
      </c>
      <c r="EA151">
        <v>0.2300880625</v>
      </c>
      <c r="EB151">
        <v>-10.842499999999999</v>
      </c>
      <c r="EC151">
        <v>414.64487500000001</v>
      </c>
      <c r="ED151">
        <v>424.95687500000003</v>
      </c>
      <c r="EE151">
        <v>1.67171625</v>
      </c>
      <c r="EF151">
        <v>418.25393750000001</v>
      </c>
      <c r="EG151">
        <v>15.773243750000001</v>
      </c>
      <c r="EH151">
        <v>1.7556987500000001</v>
      </c>
      <c r="EI151">
        <v>1.587455625</v>
      </c>
      <c r="EJ151">
        <v>15.39785</v>
      </c>
      <c r="EK151">
        <v>13.83755625</v>
      </c>
      <c r="EL151">
        <v>400.01318750000002</v>
      </c>
      <c r="EM151">
        <v>0.95003375000000001</v>
      </c>
      <c r="EN151">
        <v>4.9966150000000001E-2</v>
      </c>
      <c r="EO151">
        <v>0</v>
      </c>
      <c r="EP151">
        <v>2113.1662500000002</v>
      </c>
      <c r="EQ151">
        <v>8.4936600000000002</v>
      </c>
      <c r="ER151">
        <v>4761.5349999999999</v>
      </c>
      <c r="ES151">
        <v>3645.8356250000002</v>
      </c>
      <c r="ET151">
        <v>39.061999999999998</v>
      </c>
      <c r="EU151">
        <v>42.073812500000003</v>
      </c>
      <c r="EV151">
        <v>40.75</v>
      </c>
      <c r="EW151">
        <v>42.011625000000002</v>
      </c>
      <c r="EX151">
        <v>41.625</v>
      </c>
      <c r="EY151">
        <v>371.95687500000003</v>
      </c>
      <c r="EZ151">
        <v>19.559999999999999</v>
      </c>
      <c r="FA151">
        <v>0</v>
      </c>
      <c r="FB151">
        <v>599</v>
      </c>
      <c r="FC151">
        <v>0</v>
      </c>
      <c r="FD151">
        <v>2113.0491999999999</v>
      </c>
      <c r="FE151">
        <v>-3.52923077110749</v>
      </c>
      <c r="FF151">
        <v>-8.2238461448707305</v>
      </c>
      <c r="FG151">
        <v>4761.4423999999999</v>
      </c>
      <c r="FH151">
        <v>15</v>
      </c>
      <c r="FI151">
        <v>1559794189</v>
      </c>
      <c r="FJ151" t="s">
        <v>964</v>
      </c>
      <c r="FK151">
        <v>1559794189</v>
      </c>
      <c r="FL151">
        <v>1559794187</v>
      </c>
      <c r="FM151">
        <v>134</v>
      </c>
      <c r="FN151">
        <v>2.1000000000000001E-2</v>
      </c>
      <c r="FO151">
        <v>2E-3</v>
      </c>
      <c r="FP151">
        <v>1.3149999999999999</v>
      </c>
      <c r="FQ151">
        <v>8.1000000000000003E-2</v>
      </c>
      <c r="FR151">
        <v>418</v>
      </c>
      <c r="FS151">
        <v>16</v>
      </c>
      <c r="FT151">
        <v>0.11</v>
      </c>
      <c r="FU151">
        <v>0.03</v>
      </c>
      <c r="FV151">
        <v>-10.8525714285714</v>
      </c>
      <c r="FW151">
        <v>0.122228571428544</v>
      </c>
      <c r="FX151">
        <v>3.3013520215311898E-2</v>
      </c>
      <c r="FY151">
        <v>1</v>
      </c>
      <c r="FZ151">
        <v>407.40174054187901</v>
      </c>
      <c r="GA151">
        <v>0.11947077217535</v>
      </c>
      <c r="GB151">
        <v>1.9907616383264701E-2</v>
      </c>
      <c r="GC151">
        <v>1</v>
      </c>
      <c r="GD151">
        <v>1.6722004761904801</v>
      </c>
      <c r="GE151">
        <v>-3.4753246753247498E-3</v>
      </c>
      <c r="GF151">
        <v>1.0248645726584E-3</v>
      </c>
      <c r="GG151">
        <v>1</v>
      </c>
      <c r="GH151">
        <v>3</v>
      </c>
      <c r="GI151">
        <v>3</v>
      </c>
      <c r="GJ151" t="s">
        <v>432</v>
      </c>
      <c r="GK151">
        <v>2.9670299999999998</v>
      </c>
      <c r="GL151">
        <v>2.8428300000000002</v>
      </c>
      <c r="GM151">
        <v>9.9630800000000005E-2</v>
      </c>
      <c r="GN151">
        <v>0.101313</v>
      </c>
      <c r="GO151">
        <v>9.1063400000000003E-2</v>
      </c>
      <c r="GP151">
        <v>8.4310700000000002E-2</v>
      </c>
      <c r="GQ151">
        <v>31275.200000000001</v>
      </c>
      <c r="GR151">
        <v>26959</v>
      </c>
      <c r="GS151">
        <v>31937.9</v>
      </c>
      <c r="GT151">
        <v>28506.5</v>
      </c>
      <c r="GU151">
        <v>43901.7</v>
      </c>
      <c r="GV151">
        <v>39894.800000000003</v>
      </c>
      <c r="GW151">
        <v>49723.4</v>
      </c>
      <c r="GX151">
        <v>44881.4</v>
      </c>
      <c r="GY151">
        <v>1.9883200000000001</v>
      </c>
      <c r="GZ151">
        <v>1.9895</v>
      </c>
      <c r="HA151">
        <v>5.21094E-2</v>
      </c>
      <c r="HB151">
        <v>0</v>
      </c>
      <c r="HC151">
        <v>21.6708</v>
      </c>
      <c r="HD151">
        <v>999.9</v>
      </c>
      <c r="HE151">
        <v>55.457000000000001</v>
      </c>
      <c r="HF151">
        <v>26.355</v>
      </c>
      <c r="HG151">
        <v>18.9879</v>
      </c>
      <c r="HH151">
        <v>62.9054</v>
      </c>
      <c r="HI151">
        <v>32.527999999999999</v>
      </c>
      <c r="HJ151">
        <v>1</v>
      </c>
      <c r="HK151">
        <v>-1.8267299999999999E-3</v>
      </c>
      <c r="HL151">
        <v>0.68237499999999995</v>
      </c>
      <c r="HM151">
        <v>20.293500000000002</v>
      </c>
      <c r="HN151">
        <v>5.2364600000000001</v>
      </c>
      <c r="HO151">
        <v>12.0579</v>
      </c>
      <c r="HP151">
        <v>4.9836499999999999</v>
      </c>
      <c r="HQ151">
        <v>3.2869299999999999</v>
      </c>
      <c r="HR151">
        <v>9999</v>
      </c>
      <c r="HS151">
        <v>9999</v>
      </c>
      <c r="HT151">
        <v>999.9</v>
      </c>
      <c r="HU151">
        <v>9999</v>
      </c>
      <c r="HV151">
        <v>1.87317</v>
      </c>
      <c r="HW151">
        <v>1.8791599999999999</v>
      </c>
      <c r="HX151">
        <v>1.8714999999999999</v>
      </c>
      <c r="HY151">
        <v>1.87104</v>
      </c>
      <c r="HZ151">
        <v>1.87104</v>
      </c>
      <c r="IA151">
        <v>1.87225</v>
      </c>
      <c r="IB151">
        <v>1.8742000000000001</v>
      </c>
      <c r="IC151">
        <v>1.87531</v>
      </c>
      <c r="ID151">
        <v>5</v>
      </c>
      <c r="IE151">
        <v>0</v>
      </c>
      <c r="IF151">
        <v>0</v>
      </c>
      <c r="IG151">
        <v>0</v>
      </c>
      <c r="IH151" t="s">
        <v>433</v>
      </c>
      <c r="II151" t="s">
        <v>434</v>
      </c>
      <c r="IJ151" t="s">
        <v>435</v>
      </c>
      <c r="IK151" t="s">
        <v>435</v>
      </c>
      <c r="IL151" t="s">
        <v>435</v>
      </c>
      <c r="IM151" t="s">
        <v>435</v>
      </c>
      <c r="IN151">
        <v>0</v>
      </c>
      <c r="IO151">
        <v>100</v>
      </c>
      <c r="IP151">
        <v>100</v>
      </c>
      <c r="IQ151">
        <v>1.3149999999999999</v>
      </c>
      <c r="IR151">
        <v>8.1000000000000003E-2</v>
      </c>
      <c r="IS151">
        <v>1.29409090909076</v>
      </c>
      <c r="IT151">
        <v>0</v>
      </c>
      <c r="IU151">
        <v>0</v>
      </c>
      <c r="IV151">
        <v>0</v>
      </c>
      <c r="IW151">
        <v>7.9299999999999898E-2</v>
      </c>
      <c r="IX151">
        <v>0</v>
      </c>
      <c r="IY151">
        <v>0</v>
      </c>
      <c r="IZ151">
        <v>0</v>
      </c>
      <c r="JA151">
        <v>-1</v>
      </c>
      <c r="JB151">
        <v>-1</v>
      </c>
      <c r="JC151">
        <v>-1</v>
      </c>
      <c r="JD151">
        <v>-1</v>
      </c>
      <c r="JE151">
        <v>9.6</v>
      </c>
      <c r="JF151">
        <v>9.6</v>
      </c>
      <c r="JG151">
        <v>0.159912</v>
      </c>
      <c r="JH151">
        <v>4.99878</v>
      </c>
      <c r="JI151">
        <v>1.39893</v>
      </c>
      <c r="JJ151">
        <v>2.2680699999999998</v>
      </c>
      <c r="JK151">
        <v>1.5490699999999999</v>
      </c>
      <c r="JL151">
        <v>2.1203599999999998</v>
      </c>
      <c r="JM151">
        <v>30.6309</v>
      </c>
      <c r="JN151">
        <v>24.245100000000001</v>
      </c>
      <c r="JO151">
        <v>2</v>
      </c>
      <c r="JP151">
        <v>483.29500000000002</v>
      </c>
      <c r="JQ151">
        <v>515.93399999999997</v>
      </c>
      <c r="JR151">
        <v>21.9998</v>
      </c>
      <c r="JS151">
        <v>27.034400000000002</v>
      </c>
      <c r="JT151">
        <v>30.0001</v>
      </c>
      <c r="JU151">
        <v>27.3644</v>
      </c>
      <c r="JV151">
        <v>27.376000000000001</v>
      </c>
      <c r="JW151">
        <v>-1</v>
      </c>
      <c r="JX151">
        <v>26.685600000000001</v>
      </c>
      <c r="JY151">
        <v>62.737400000000001</v>
      </c>
      <c r="JZ151">
        <v>22</v>
      </c>
      <c r="KA151">
        <v>400</v>
      </c>
      <c r="KB151">
        <v>15.7605</v>
      </c>
      <c r="KC151">
        <v>102.126</v>
      </c>
      <c r="KD151">
        <v>103.068</v>
      </c>
    </row>
    <row r="152" spans="1:290" x14ac:dyDescent="0.35">
      <c r="A152">
        <v>134</v>
      </c>
      <c r="B152">
        <v>1559794465</v>
      </c>
      <c r="C152">
        <v>43502</v>
      </c>
      <c r="D152" t="s">
        <v>965</v>
      </c>
      <c r="E152" t="s">
        <v>966</v>
      </c>
      <c r="F152">
        <v>15</v>
      </c>
      <c r="G152">
        <v>1559794457</v>
      </c>
      <c r="H152">
        <f t="shared" si="100"/>
        <v>1.4040774686775483E-3</v>
      </c>
      <c r="I152">
        <f t="shared" si="101"/>
        <v>1.4040774686775483</v>
      </c>
      <c r="J152">
        <f t="shared" si="102"/>
        <v>8.4138686562421441</v>
      </c>
      <c r="K152">
        <f t="shared" si="103"/>
        <v>407.72579999999999</v>
      </c>
      <c r="L152">
        <f t="shared" si="104"/>
        <v>286.70637091625071</v>
      </c>
      <c r="M152">
        <f t="shared" si="105"/>
        <v>28.884514572059661</v>
      </c>
      <c r="N152">
        <f t="shared" si="106"/>
        <v>41.076735664673564</v>
      </c>
      <c r="O152">
        <f t="shared" si="107"/>
        <v>0.11996516642485046</v>
      </c>
      <c r="P152">
        <f t="shared" si="108"/>
        <v>2.94137152086721</v>
      </c>
      <c r="Q152">
        <f t="shared" si="109"/>
        <v>0.11731178011165054</v>
      </c>
      <c r="R152">
        <f t="shared" si="110"/>
        <v>7.3553370776821891E-2</v>
      </c>
      <c r="S152">
        <f t="shared" si="111"/>
        <v>77.180893132036061</v>
      </c>
      <c r="T152">
        <f t="shared" si="112"/>
        <v>23.673787719153705</v>
      </c>
      <c r="U152">
        <f t="shared" si="113"/>
        <v>23.673787719153705</v>
      </c>
      <c r="V152">
        <f t="shared" si="114"/>
        <v>2.9367866338954181</v>
      </c>
      <c r="W152">
        <f t="shared" si="115"/>
        <v>60.223370193957123</v>
      </c>
      <c r="X152">
        <f t="shared" si="116"/>
        <v>1.7590832594157297</v>
      </c>
      <c r="Y152">
        <f t="shared" si="117"/>
        <v>2.9209312825741494</v>
      </c>
      <c r="Z152">
        <f t="shared" si="118"/>
        <v>1.1777033744796883</v>
      </c>
      <c r="AA152">
        <f t="shared" si="119"/>
        <v>-61.919816368679875</v>
      </c>
      <c r="AB152">
        <f t="shared" si="120"/>
        <v>-14.250793464476862</v>
      </c>
      <c r="AC152">
        <f t="shared" si="121"/>
        <v>-1.0107425796676859</v>
      </c>
      <c r="AD152">
        <f t="shared" si="122"/>
        <v>-4.5928078836787734E-4</v>
      </c>
      <c r="AE152">
        <f t="shared" si="123"/>
        <v>8.4104527745901301</v>
      </c>
      <c r="AF152">
        <f t="shared" si="124"/>
        <v>1.4055331111754861</v>
      </c>
      <c r="AG152">
        <f t="shared" si="125"/>
        <v>8.4138686562421441</v>
      </c>
      <c r="AH152">
        <v>425.22423369943198</v>
      </c>
      <c r="AI152">
        <v>414.97309090909101</v>
      </c>
      <c r="AJ152">
        <v>-3.5809210757562198E-4</v>
      </c>
      <c r="AK152">
        <v>67.040519417657606</v>
      </c>
      <c r="AL152">
        <f t="shared" si="126"/>
        <v>1.4040774686775483</v>
      </c>
      <c r="AM152">
        <v>15.8039695432133</v>
      </c>
      <c r="AN152">
        <v>17.458567272727301</v>
      </c>
      <c r="AO152">
        <v>-5.7219831662293898E-6</v>
      </c>
      <c r="AP152">
        <v>77.856641564153506</v>
      </c>
      <c r="AQ152">
        <v>10</v>
      </c>
      <c r="AR152">
        <v>2</v>
      </c>
      <c r="AS152">
        <f t="shared" si="127"/>
        <v>1</v>
      </c>
      <c r="AT152">
        <f t="shared" si="128"/>
        <v>0</v>
      </c>
      <c r="AU152">
        <f t="shared" si="129"/>
        <v>53846.846496384242</v>
      </c>
      <c r="AV152" t="s">
        <v>475</v>
      </c>
      <c r="AW152">
        <v>10180.799999999999</v>
      </c>
      <c r="AX152">
        <v>1165.95461538462</v>
      </c>
      <c r="AY152">
        <v>5702.59</v>
      </c>
      <c r="AZ152">
        <f t="shared" si="130"/>
        <v>0.79553946270297882</v>
      </c>
      <c r="BA152">
        <v>-1.5131041934509299</v>
      </c>
      <c r="BB152" t="s">
        <v>967</v>
      </c>
      <c r="BC152">
        <v>10171.4</v>
      </c>
      <c r="BD152">
        <v>2122.0120000000002</v>
      </c>
      <c r="BE152">
        <v>2927.88</v>
      </c>
      <c r="BF152">
        <f t="shared" si="131"/>
        <v>0.27523942238069865</v>
      </c>
      <c r="BG152">
        <v>0.5</v>
      </c>
      <c r="BH152">
        <f t="shared" si="132"/>
        <v>336.61900489935113</v>
      </c>
      <c r="BI152">
        <f t="shared" si="133"/>
        <v>8.4138686562421441</v>
      </c>
      <c r="BJ152">
        <f t="shared" si="134"/>
        <v>46.325410235431484</v>
      </c>
      <c r="BK152">
        <f t="shared" si="135"/>
        <v>2.949023289003315E-2</v>
      </c>
      <c r="BL152">
        <f t="shared" si="136"/>
        <v>0.94768569750126364</v>
      </c>
      <c r="BM152">
        <f t="shared" si="137"/>
        <v>976.70418617097391</v>
      </c>
      <c r="BN152" t="s">
        <v>430</v>
      </c>
      <c r="BO152">
        <v>0</v>
      </c>
      <c r="BP152">
        <f t="shared" si="138"/>
        <v>976.70418617097391</v>
      </c>
      <c r="BQ152">
        <f t="shared" si="139"/>
        <v>0.66641249430612803</v>
      </c>
      <c r="BR152">
        <f t="shared" si="140"/>
        <v>0.41301659967717036</v>
      </c>
      <c r="BS152">
        <f t="shared" si="141"/>
        <v>0.5871301401063399</v>
      </c>
      <c r="BT152">
        <f t="shared" si="142"/>
        <v>0.45737918701700131</v>
      </c>
      <c r="BU152">
        <f t="shared" si="143"/>
        <v>0.61162288012159538</v>
      </c>
      <c r="BV152">
        <f t="shared" si="144"/>
        <v>0.19010026421282894</v>
      </c>
      <c r="BW152">
        <f t="shared" si="145"/>
        <v>0.80989973578717112</v>
      </c>
      <c r="DF152">
        <f t="shared" si="146"/>
        <v>400.03833333333301</v>
      </c>
      <c r="DG152">
        <f t="shared" si="147"/>
        <v>336.61900489935113</v>
      </c>
      <c r="DH152">
        <f t="shared" si="148"/>
        <v>0.84146687167317646</v>
      </c>
      <c r="DI152">
        <f t="shared" si="149"/>
        <v>0.19293374334635294</v>
      </c>
      <c r="DJ152">
        <v>1559794457</v>
      </c>
      <c r="DK152">
        <v>407.72579999999999</v>
      </c>
      <c r="DL152">
        <v>418.50006666666701</v>
      </c>
      <c r="DM152">
        <v>17.46058</v>
      </c>
      <c r="DN152">
        <v>15.804306666666699</v>
      </c>
      <c r="DO152">
        <v>406.4298</v>
      </c>
      <c r="DP152">
        <v>17.379580000000001</v>
      </c>
      <c r="DQ152">
        <v>500.27673333333303</v>
      </c>
      <c r="DR152">
        <v>100.646</v>
      </c>
      <c r="DS152">
        <v>9.9980913333333296E-2</v>
      </c>
      <c r="DT152">
        <v>23.583919999999999</v>
      </c>
      <c r="DU152">
        <v>22.4855533333333</v>
      </c>
      <c r="DV152">
        <v>999.9</v>
      </c>
      <c r="DW152">
        <v>0</v>
      </c>
      <c r="DX152">
        <v>0</v>
      </c>
      <c r="DY152">
        <v>10002.926666666701</v>
      </c>
      <c r="DZ152">
        <v>0</v>
      </c>
      <c r="EA152">
        <v>0.22637399999999999</v>
      </c>
      <c r="EB152">
        <v>-10.7555</v>
      </c>
      <c r="EC152">
        <v>414.99059999999997</v>
      </c>
      <c r="ED152">
        <v>425.22026666666699</v>
      </c>
      <c r="EE152">
        <v>1.6565319999999999</v>
      </c>
      <c r="EF152">
        <v>418.50006666666701</v>
      </c>
      <c r="EG152">
        <v>15.804306666666699</v>
      </c>
      <c r="EH152">
        <v>1.757366</v>
      </c>
      <c r="EI152">
        <v>1.5906400000000001</v>
      </c>
      <c r="EJ152">
        <v>15.4126333333333</v>
      </c>
      <c r="EK152">
        <v>13.86842</v>
      </c>
      <c r="EL152">
        <v>400.03833333333301</v>
      </c>
      <c r="EM152">
        <v>0.95003559999999998</v>
      </c>
      <c r="EN152">
        <v>4.9964266666666701E-2</v>
      </c>
      <c r="EO152">
        <v>0</v>
      </c>
      <c r="EP152">
        <v>2122.0140000000001</v>
      </c>
      <c r="EQ152">
        <v>8.4936600000000002</v>
      </c>
      <c r="ER152">
        <v>4781.5246666666699</v>
      </c>
      <c r="ES152">
        <v>3646.0706666666701</v>
      </c>
      <c r="ET152">
        <v>39.061999999999998</v>
      </c>
      <c r="EU152">
        <v>42.061999999999998</v>
      </c>
      <c r="EV152">
        <v>40.75</v>
      </c>
      <c r="EW152">
        <v>42</v>
      </c>
      <c r="EX152">
        <v>41.599800000000002</v>
      </c>
      <c r="EY152">
        <v>371.981333333333</v>
      </c>
      <c r="EZ152">
        <v>19.559999999999999</v>
      </c>
      <c r="FA152">
        <v>0</v>
      </c>
      <c r="FB152">
        <v>298.799999952316</v>
      </c>
      <c r="FC152">
        <v>0</v>
      </c>
      <c r="FD152">
        <v>2122.0120000000002</v>
      </c>
      <c r="FE152">
        <v>-1.5369230668848499</v>
      </c>
      <c r="FF152">
        <v>-2.3592308331490099</v>
      </c>
      <c r="FG152">
        <v>4781.2183999999997</v>
      </c>
      <c r="FH152">
        <v>15</v>
      </c>
      <c r="FI152">
        <v>1559794495</v>
      </c>
      <c r="FJ152" t="s">
        <v>968</v>
      </c>
      <c r="FK152">
        <v>1559794495</v>
      </c>
      <c r="FL152">
        <v>1559794490</v>
      </c>
      <c r="FM152">
        <v>135</v>
      </c>
      <c r="FN152">
        <v>-1.9E-2</v>
      </c>
      <c r="FO152">
        <v>0</v>
      </c>
      <c r="FP152">
        <v>1.296</v>
      </c>
      <c r="FQ152">
        <v>8.1000000000000003E-2</v>
      </c>
      <c r="FR152">
        <v>419</v>
      </c>
      <c r="FS152">
        <v>16</v>
      </c>
      <c r="FT152">
        <v>0.18</v>
      </c>
      <c r="FU152">
        <v>0.06</v>
      </c>
      <c r="FV152">
        <v>-10.760730000000001</v>
      </c>
      <c r="FW152">
        <v>4.4760902255645003E-2</v>
      </c>
      <c r="FX152">
        <v>2.60005596093623E-2</v>
      </c>
      <c r="FY152">
        <v>1</v>
      </c>
      <c r="FZ152">
        <v>407.74252397586798</v>
      </c>
      <c r="GA152">
        <v>8.8500046631077994E-2</v>
      </c>
      <c r="GB152">
        <v>2.2186711050824402E-2</v>
      </c>
      <c r="GC152">
        <v>1</v>
      </c>
      <c r="GD152">
        <v>1.6562885000000001</v>
      </c>
      <c r="GE152">
        <v>-2.6030075187937602E-4</v>
      </c>
      <c r="GF152">
        <v>1.44256810931061E-3</v>
      </c>
      <c r="GG152">
        <v>1</v>
      </c>
      <c r="GH152">
        <v>3</v>
      </c>
      <c r="GI152">
        <v>3</v>
      </c>
      <c r="GJ152" t="s">
        <v>432</v>
      </c>
      <c r="GK152">
        <v>2.96753</v>
      </c>
      <c r="GL152">
        <v>2.8429000000000002</v>
      </c>
      <c r="GM152">
        <v>9.9680199999999997E-2</v>
      </c>
      <c r="GN152">
        <v>0.101367</v>
      </c>
      <c r="GO152">
        <v>9.1138200000000003E-2</v>
      </c>
      <c r="GP152">
        <v>8.4429900000000002E-2</v>
      </c>
      <c r="GQ152">
        <v>31271</v>
      </c>
      <c r="GR152">
        <v>26957.3</v>
      </c>
      <c r="GS152">
        <v>31935.5</v>
      </c>
      <c r="GT152">
        <v>28506.400000000001</v>
      </c>
      <c r="GU152">
        <v>43895.8</v>
      </c>
      <c r="GV152">
        <v>39889</v>
      </c>
      <c r="GW152">
        <v>49720.9</v>
      </c>
      <c r="GX152">
        <v>44880.7</v>
      </c>
      <c r="GY152">
        <v>1.9880500000000001</v>
      </c>
      <c r="GZ152">
        <v>1.98932</v>
      </c>
      <c r="HA152">
        <v>5.13867E-2</v>
      </c>
      <c r="HB152">
        <v>0</v>
      </c>
      <c r="HC152">
        <v>21.633299999999998</v>
      </c>
      <c r="HD152">
        <v>999.9</v>
      </c>
      <c r="HE152">
        <v>55.39</v>
      </c>
      <c r="HF152">
        <v>26.355</v>
      </c>
      <c r="HG152">
        <v>18.9649</v>
      </c>
      <c r="HH152">
        <v>62.875500000000002</v>
      </c>
      <c r="HI152">
        <v>31.4543</v>
      </c>
      <c r="HJ152">
        <v>1</v>
      </c>
      <c r="HK152">
        <v>-1.57774E-3</v>
      </c>
      <c r="HL152">
        <v>0.66974100000000003</v>
      </c>
      <c r="HM152">
        <v>20.293500000000002</v>
      </c>
      <c r="HN152">
        <v>5.2379600000000002</v>
      </c>
      <c r="HO152">
        <v>12.0579</v>
      </c>
      <c r="HP152">
        <v>4.9836</v>
      </c>
      <c r="HQ152">
        <v>3.28695</v>
      </c>
      <c r="HR152">
        <v>9999</v>
      </c>
      <c r="HS152">
        <v>9999</v>
      </c>
      <c r="HT152">
        <v>999.9</v>
      </c>
      <c r="HU152">
        <v>9999</v>
      </c>
      <c r="HV152">
        <v>1.87317</v>
      </c>
      <c r="HW152">
        <v>1.87921</v>
      </c>
      <c r="HX152">
        <v>1.8714900000000001</v>
      </c>
      <c r="HY152">
        <v>1.87104</v>
      </c>
      <c r="HZ152">
        <v>1.87104</v>
      </c>
      <c r="IA152">
        <v>1.87225</v>
      </c>
      <c r="IB152">
        <v>1.8741699999999999</v>
      </c>
      <c r="IC152">
        <v>1.87531</v>
      </c>
      <c r="ID152">
        <v>5</v>
      </c>
      <c r="IE152">
        <v>0</v>
      </c>
      <c r="IF152">
        <v>0</v>
      </c>
      <c r="IG152">
        <v>0</v>
      </c>
      <c r="IH152" t="s">
        <v>433</v>
      </c>
      <c r="II152" t="s">
        <v>434</v>
      </c>
      <c r="IJ152" t="s">
        <v>435</v>
      </c>
      <c r="IK152" t="s">
        <v>435</v>
      </c>
      <c r="IL152" t="s">
        <v>435</v>
      </c>
      <c r="IM152" t="s">
        <v>435</v>
      </c>
      <c r="IN152">
        <v>0</v>
      </c>
      <c r="IO152">
        <v>100</v>
      </c>
      <c r="IP152">
        <v>100</v>
      </c>
      <c r="IQ152">
        <v>1.296</v>
      </c>
      <c r="IR152">
        <v>8.1000000000000003E-2</v>
      </c>
      <c r="IS152">
        <v>1.31470000000002</v>
      </c>
      <c r="IT152">
        <v>0</v>
      </c>
      <c r="IU152">
        <v>0</v>
      </c>
      <c r="IV152">
        <v>0</v>
      </c>
      <c r="IW152">
        <v>8.1249999999997199E-2</v>
      </c>
      <c r="IX152">
        <v>0</v>
      </c>
      <c r="IY152">
        <v>0</v>
      </c>
      <c r="IZ152">
        <v>0</v>
      </c>
      <c r="JA152">
        <v>-1</v>
      </c>
      <c r="JB152">
        <v>-1</v>
      </c>
      <c r="JC152">
        <v>-1</v>
      </c>
      <c r="JD152">
        <v>-1</v>
      </c>
      <c r="JE152">
        <v>4.5999999999999996</v>
      </c>
      <c r="JF152">
        <v>4.5999999999999996</v>
      </c>
      <c r="JG152">
        <v>0.159912</v>
      </c>
      <c r="JH152">
        <v>4.99878</v>
      </c>
      <c r="JI152">
        <v>1.39893</v>
      </c>
      <c r="JJ152">
        <v>2.2668499999999998</v>
      </c>
      <c r="JK152">
        <v>1.5490699999999999</v>
      </c>
      <c r="JL152">
        <v>2.1105999999999998</v>
      </c>
      <c r="JM152">
        <v>30.6524</v>
      </c>
      <c r="JN152">
        <v>24.245100000000001</v>
      </c>
      <c r="JO152">
        <v>2</v>
      </c>
      <c r="JP152">
        <v>483.14</v>
      </c>
      <c r="JQ152">
        <v>515.83100000000002</v>
      </c>
      <c r="JR152">
        <v>21.999700000000001</v>
      </c>
      <c r="JS152">
        <v>27.0367</v>
      </c>
      <c r="JT152">
        <v>30.0001</v>
      </c>
      <c r="JU152">
        <v>27.365500000000001</v>
      </c>
      <c r="JV152">
        <v>27.378399999999999</v>
      </c>
      <c r="JW152">
        <v>-1</v>
      </c>
      <c r="JX152">
        <v>26.432400000000001</v>
      </c>
      <c r="JY152">
        <v>62.688099999999999</v>
      </c>
      <c r="JZ152">
        <v>22</v>
      </c>
      <c r="KA152">
        <v>400</v>
      </c>
      <c r="KB152">
        <v>15.7851</v>
      </c>
      <c r="KC152">
        <v>102.12</v>
      </c>
      <c r="KD152">
        <v>103.06699999999999</v>
      </c>
    </row>
    <row r="153" spans="1:290" x14ac:dyDescent="0.35">
      <c r="A153">
        <v>135</v>
      </c>
      <c r="B153">
        <v>1559794765</v>
      </c>
      <c r="C153">
        <v>43802</v>
      </c>
      <c r="D153" t="s">
        <v>969</v>
      </c>
      <c r="E153" t="s">
        <v>970</v>
      </c>
      <c r="F153">
        <v>15</v>
      </c>
      <c r="G153">
        <v>1559794757</v>
      </c>
      <c r="H153">
        <f t="shared" si="100"/>
        <v>1.3914582815172877E-3</v>
      </c>
      <c r="I153">
        <f t="shared" si="101"/>
        <v>1.3914582815172878</v>
      </c>
      <c r="J153">
        <f t="shared" si="102"/>
        <v>8.4050535848257173</v>
      </c>
      <c r="K153">
        <f t="shared" si="103"/>
        <v>408.16140000000001</v>
      </c>
      <c r="L153">
        <f t="shared" si="104"/>
        <v>285.76297037223338</v>
      </c>
      <c r="M153">
        <f t="shared" si="105"/>
        <v>28.789337309456293</v>
      </c>
      <c r="N153">
        <f t="shared" si="106"/>
        <v>41.120430005306552</v>
      </c>
      <c r="O153">
        <f t="shared" si="107"/>
        <v>0.11840315663554414</v>
      </c>
      <c r="P153">
        <f t="shared" si="108"/>
        <v>2.9421745921434348</v>
      </c>
      <c r="Q153">
        <f t="shared" si="109"/>
        <v>0.11581830430328011</v>
      </c>
      <c r="R153">
        <f t="shared" si="110"/>
        <v>7.2613978935886836E-2</v>
      </c>
      <c r="S153">
        <f t="shared" si="111"/>
        <v>77.170403568498301</v>
      </c>
      <c r="T153">
        <f t="shared" si="112"/>
        <v>23.668706496915927</v>
      </c>
      <c r="U153">
        <f t="shared" si="113"/>
        <v>23.668706496915927</v>
      </c>
      <c r="V153">
        <f t="shared" si="114"/>
        <v>2.935888151172068</v>
      </c>
      <c r="W153">
        <f t="shared" si="115"/>
        <v>60.068574018115442</v>
      </c>
      <c r="X153">
        <f t="shared" si="116"/>
        <v>1.7536872353568262</v>
      </c>
      <c r="Y153">
        <f t="shared" si="117"/>
        <v>2.9194753896237833</v>
      </c>
      <c r="Z153">
        <f t="shared" si="118"/>
        <v>1.1822009158152418</v>
      </c>
      <c r="AA153">
        <f t="shared" si="119"/>
        <v>-61.363310214912389</v>
      </c>
      <c r="AB153">
        <f t="shared" si="120"/>
        <v>-14.761012230263251</v>
      </c>
      <c r="AC153">
        <f t="shared" si="121"/>
        <v>-1.0465735870428556</v>
      </c>
      <c r="AD153">
        <f t="shared" si="122"/>
        <v>-4.9246372019595697E-4</v>
      </c>
      <c r="AE153">
        <f t="shared" si="123"/>
        <v>8.3576996329741409</v>
      </c>
      <c r="AF153">
        <f t="shared" si="124"/>
        <v>1.3951743337132974</v>
      </c>
      <c r="AG153">
        <f t="shared" si="125"/>
        <v>8.4050535848257173</v>
      </c>
      <c r="AH153">
        <v>425.57719698464598</v>
      </c>
      <c r="AI153">
        <v>415.38766666666697</v>
      </c>
      <c r="AJ153">
        <v>-9.5735372934389103E-3</v>
      </c>
      <c r="AK153">
        <v>67.040518846896703</v>
      </c>
      <c r="AL153">
        <f t="shared" si="126"/>
        <v>1.3914582815172878</v>
      </c>
      <c r="AM153">
        <v>15.7632464749848</v>
      </c>
      <c r="AN153">
        <v>17.403098181818201</v>
      </c>
      <c r="AO153">
        <v>-1.2214784012579999E-5</v>
      </c>
      <c r="AP153">
        <v>77.856563873285296</v>
      </c>
      <c r="AQ153">
        <v>10</v>
      </c>
      <c r="AR153">
        <v>2</v>
      </c>
      <c r="AS153">
        <f t="shared" si="127"/>
        <v>1</v>
      </c>
      <c r="AT153">
        <f t="shared" si="128"/>
        <v>0</v>
      </c>
      <c r="AU153">
        <f t="shared" si="129"/>
        <v>53871.932388015186</v>
      </c>
      <c r="AV153" t="s">
        <v>475</v>
      </c>
      <c r="AW153">
        <v>10180.799999999999</v>
      </c>
      <c r="AX153">
        <v>1165.95461538462</v>
      </c>
      <c r="AY153">
        <v>5702.59</v>
      </c>
      <c r="AZ153">
        <f t="shared" si="130"/>
        <v>0.79553946270297882</v>
      </c>
      <c r="BA153">
        <v>-1.5131041934509299</v>
      </c>
      <c r="BB153" t="s">
        <v>971</v>
      </c>
      <c r="BC153">
        <v>10170.4</v>
      </c>
      <c r="BD153">
        <v>2124.3438461538499</v>
      </c>
      <c r="BE153">
        <v>2923.9</v>
      </c>
      <c r="BF153">
        <f t="shared" si="131"/>
        <v>0.27345536914605495</v>
      </c>
      <c r="BG153">
        <v>0.5</v>
      </c>
      <c r="BH153">
        <f t="shared" si="132"/>
        <v>336.57263611758225</v>
      </c>
      <c r="BI153">
        <f t="shared" si="133"/>
        <v>8.4050535848257173</v>
      </c>
      <c r="BJ153">
        <f t="shared" si="134"/>
        <v>46.018797226997137</v>
      </c>
      <c r="BK153">
        <f t="shared" si="135"/>
        <v>2.9468104991196377E-2</v>
      </c>
      <c r="BL153">
        <f t="shared" si="136"/>
        <v>0.9503368788262252</v>
      </c>
      <c r="BM153">
        <f t="shared" si="137"/>
        <v>976.26088771033483</v>
      </c>
      <c r="BN153" t="s">
        <v>430</v>
      </c>
      <c r="BO153">
        <v>0</v>
      </c>
      <c r="BP153">
        <f t="shared" si="138"/>
        <v>976.26088771033483</v>
      </c>
      <c r="BQ153">
        <f t="shared" si="139"/>
        <v>0.6661100284858118</v>
      </c>
      <c r="BR153">
        <f t="shared" si="140"/>
        <v>0.41052582524191739</v>
      </c>
      <c r="BS153">
        <f t="shared" si="141"/>
        <v>0.58791716234375102</v>
      </c>
      <c r="BT153">
        <f t="shared" si="142"/>
        <v>0.4548242288090677</v>
      </c>
      <c r="BU153">
        <f t="shared" si="143"/>
        <v>0.61250018227673375</v>
      </c>
      <c r="BV153">
        <f t="shared" si="144"/>
        <v>0.1886607515559732</v>
      </c>
      <c r="BW153">
        <f t="shared" si="145"/>
        <v>0.81133924844402683</v>
      </c>
      <c r="DF153">
        <f t="shared" si="146"/>
        <v>399.983133333333</v>
      </c>
      <c r="DG153">
        <f t="shared" si="147"/>
        <v>336.57263611758225</v>
      </c>
      <c r="DH153">
        <f t="shared" si="148"/>
        <v>0.84146707215549887</v>
      </c>
      <c r="DI153">
        <f t="shared" si="149"/>
        <v>0.1929341443109977</v>
      </c>
      <c r="DJ153">
        <v>1559794757</v>
      </c>
      <c r="DK153">
        <v>408.16140000000001</v>
      </c>
      <c r="DL153">
        <v>418.86799999999999</v>
      </c>
      <c r="DM153">
        <v>17.4071</v>
      </c>
      <c r="DN153">
        <v>15.7629533333333</v>
      </c>
      <c r="DO153">
        <v>406.85739999999998</v>
      </c>
      <c r="DP153">
        <v>17.3261</v>
      </c>
      <c r="DQ153">
        <v>500.27960000000002</v>
      </c>
      <c r="DR153">
        <v>100.64553333333301</v>
      </c>
      <c r="DS153">
        <v>9.9980586666666704E-2</v>
      </c>
      <c r="DT153">
        <v>23.5756466666667</v>
      </c>
      <c r="DU153">
        <v>22.490259999999999</v>
      </c>
      <c r="DV153">
        <v>999.9</v>
      </c>
      <c r="DW153">
        <v>0</v>
      </c>
      <c r="DX153">
        <v>0</v>
      </c>
      <c r="DY153">
        <v>10007.5433333333</v>
      </c>
      <c r="DZ153">
        <v>0</v>
      </c>
      <c r="EA153">
        <v>0.23014706666666701</v>
      </c>
      <c r="EB153">
        <v>-10.71472</v>
      </c>
      <c r="EC153">
        <v>415.38386666666702</v>
      </c>
      <c r="ED153">
        <v>425.57639999999998</v>
      </c>
      <c r="EE153">
        <v>1.6440779999999999</v>
      </c>
      <c r="EF153">
        <v>418.86799999999999</v>
      </c>
      <c r="EG153">
        <v>15.7629533333333</v>
      </c>
      <c r="EH153">
        <v>1.7519406666666699</v>
      </c>
      <c r="EI153">
        <v>1.58647133333333</v>
      </c>
      <c r="EJ153">
        <v>15.364466666666701</v>
      </c>
      <c r="EK153">
        <v>13.82802</v>
      </c>
      <c r="EL153">
        <v>399.983133333333</v>
      </c>
      <c r="EM153">
        <v>0.95002926666666698</v>
      </c>
      <c r="EN153">
        <v>4.9970713333333298E-2</v>
      </c>
      <c r="EO153">
        <v>0</v>
      </c>
      <c r="EP153">
        <v>2124.3953333333302</v>
      </c>
      <c r="EQ153">
        <v>8.4936600000000002</v>
      </c>
      <c r="ER153">
        <v>4785.692</v>
      </c>
      <c r="ES153">
        <v>3645.5506666666702</v>
      </c>
      <c r="ET153">
        <v>39.0082666666667</v>
      </c>
      <c r="EU153">
        <v>42</v>
      </c>
      <c r="EV153">
        <v>40.686999999999998</v>
      </c>
      <c r="EW153">
        <v>41.936999999999998</v>
      </c>
      <c r="EX153">
        <v>41.566200000000002</v>
      </c>
      <c r="EY153">
        <v>371.92666666666702</v>
      </c>
      <c r="EZ153">
        <v>19.559999999999999</v>
      </c>
      <c r="FA153">
        <v>0</v>
      </c>
      <c r="FB153">
        <v>298.59999990463302</v>
      </c>
      <c r="FC153">
        <v>0</v>
      </c>
      <c r="FD153">
        <v>2124.3438461538499</v>
      </c>
      <c r="FE153">
        <v>-0.53538462317125302</v>
      </c>
      <c r="FF153">
        <v>-4.15726496421577</v>
      </c>
      <c r="FG153">
        <v>4785.8915384615402</v>
      </c>
      <c r="FH153">
        <v>15</v>
      </c>
      <c r="FI153">
        <v>1559794789</v>
      </c>
      <c r="FJ153" t="s">
        <v>972</v>
      </c>
      <c r="FK153">
        <v>1559794789</v>
      </c>
      <c r="FL153">
        <v>1559794789</v>
      </c>
      <c r="FM153">
        <v>136</v>
      </c>
      <c r="FN153">
        <v>8.0000000000000002E-3</v>
      </c>
      <c r="FO153">
        <v>0</v>
      </c>
      <c r="FP153">
        <v>1.304</v>
      </c>
      <c r="FQ153">
        <v>8.1000000000000003E-2</v>
      </c>
      <c r="FR153">
        <v>419</v>
      </c>
      <c r="FS153">
        <v>16</v>
      </c>
      <c r="FT153">
        <v>0.17</v>
      </c>
      <c r="FU153">
        <v>0.03</v>
      </c>
      <c r="FV153">
        <v>-10.7144333333333</v>
      </c>
      <c r="FW153">
        <v>0.19385454545453701</v>
      </c>
      <c r="FX153">
        <v>4.47505608726049E-2</v>
      </c>
      <c r="FY153">
        <v>1</v>
      </c>
      <c r="FZ153">
        <v>408.15349070935702</v>
      </c>
      <c r="GA153">
        <v>0.27282442218997199</v>
      </c>
      <c r="GB153">
        <v>4.61696421926912E-2</v>
      </c>
      <c r="GC153">
        <v>1</v>
      </c>
      <c r="GD153">
        <v>1.6431552380952399</v>
      </c>
      <c r="GE153">
        <v>8.4155844155831497E-3</v>
      </c>
      <c r="GF153">
        <v>2.41187462962421E-3</v>
      </c>
      <c r="GG153">
        <v>1</v>
      </c>
      <c r="GH153">
        <v>3</v>
      </c>
      <c r="GI153">
        <v>3</v>
      </c>
      <c r="GJ153" t="s">
        <v>432</v>
      </c>
      <c r="GK153">
        <v>2.96699</v>
      </c>
      <c r="GL153">
        <v>2.8428300000000002</v>
      </c>
      <c r="GM153">
        <v>9.9761100000000005E-2</v>
      </c>
      <c r="GN153">
        <v>0.101441</v>
      </c>
      <c r="GO153">
        <v>9.0933600000000003E-2</v>
      </c>
      <c r="GP153">
        <v>8.4275699999999995E-2</v>
      </c>
      <c r="GQ153">
        <v>31267.599999999999</v>
      </c>
      <c r="GR153">
        <v>26954.5</v>
      </c>
      <c r="GS153">
        <v>31934.799999999999</v>
      </c>
      <c r="GT153">
        <v>28505.8</v>
      </c>
      <c r="GU153">
        <v>43904.5</v>
      </c>
      <c r="GV153">
        <v>39895.4</v>
      </c>
      <c r="GW153">
        <v>49719.3</v>
      </c>
      <c r="GX153">
        <v>44880.3</v>
      </c>
      <c r="GY153">
        <v>1.9880800000000001</v>
      </c>
      <c r="GZ153">
        <v>1.9892700000000001</v>
      </c>
      <c r="HA153">
        <v>5.3875100000000002E-2</v>
      </c>
      <c r="HB153">
        <v>0</v>
      </c>
      <c r="HC153">
        <v>21.602</v>
      </c>
      <c r="HD153">
        <v>999.9</v>
      </c>
      <c r="HE153">
        <v>55.433</v>
      </c>
      <c r="HF153">
        <v>26.364999999999998</v>
      </c>
      <c r="HG153">
        <v>18.990500000000001</v>
      </c>
      <c r="HH153">
        <v>62.935499999999998</v>
      </c>
      <c r="HI153">
        <v>32.463900000000002</v>
      </c>
      <c r="HJ153">
        <v>1</v>
      </c>
      <c r="HK153">
        <v>-1.59553E-3</v>
      </c>
      <c r="HL153">
        <v>0.67527199999999998</v>
      </c>
      <c r="HM153">
        <v>20.293500000000002</v>
      </c>
      <c r="HN153">
        <v>5.2360100000000003</v>
      </c>
      <c r="HO153">
        <v>12.0579</v>
      </c>
      <c r="HP153">
        <v>4.9837499999999997</v>
      </c>
      <c r="HQ153">
        <v>3.2869000000000002</v>
      </c>
      <c r="HR153">
        <v>9999</v>
      </c>
      <c r="HS153">
        <v>9999</v>
      </c>
      <c r="HT153">
        <v>999.9</v>
      </c>
      <c r="HU153">
        <v>9999</v>
      </c>
      <c r="HV153">
        <v>1.8731199999999999</v>
      </c>
      <c r="HW153">
        <v>1.87914</v>
      </c>
      <c r="HX153">
        <v>1.87148</v>
      </c>
      <c r="HY153">
        <v>1.87103</v>
      </c>
      <c r="HZ153">
        <v>1.87103</v>
      </c>
      <c r="IA153">
        <v>1.87225</v>
      </c>
      <c r="IB153">
        <v>1.87409</v>
      </c>
      <c r="IC153">
        <v>1.87531</v>
      </c>
      <c r="ID153">
        <v>5</v>
      </c>
      <c r="IE153">
        <v>0</v>
      </c>
      <c r="IF153">
        <v>0</v>
      </c>
      <c r="IG153">
        <v>0</v>
      </c>
      <c r="IH153" t="s">
        <v>433</v>
      </c>
      <c r="II153" t="s">
        <v>434</v>
      </c>
      <c r="IJ153" t="s">
        <v>435</v>
      </c>
      <c r="IK153" t="s">
        <v>435</v>
      </c>
      <c r="IL153" t="s">
        <v>435</v>
      </c>
      <c r="IM153" t="s">
        <v>435</v>
      </c>
      <c r="IN153">
        <v>0</v>
      </c>
      <c r="IO153">
        <v>100</v>
      </c>
      <c r="IP153">
        <v>100</v>
      </c>
      <c r="IQ153">
        <v>1.304</v>
      </c>
      <c r="IR153">
        <v>8.1000000000000003E-2</v>
      </c>
      <c r="IS153">
        <v>1.2957000000000101</v>
      </c>
      <c r="IT153">
        <v>0</v>
      </c>
      <c r="IU153">
        <v>0</v>
      </c>
      <c r="IV153">
        <v>0</v>
      </c>
      <c r="IW153">
        <v>8.0927272727271002E-2</v>
      </c>
      <c r="IX153">
        <v>0</v>
      </c>
      <c r="IY153">
        <v>0</v>
      </c>
      <c r="IZ153">
        <v>0</v>
      </c>
      <c r="JA153">
        <v>-1</v>
      </c>
      <c r="JB153">
        <v>-1</v>
      </c>
      <c r="JC153">
        <v>-1</v>
      </c>
      <c r="JD153">
        <v>-1</v>
      </c>
      <c r="JE153">
        <v>4.5</v>
      </c>
      <c r="JF153">
        <v>4.5999999999999996</v>
      </c>
      <c r="JG153">
        <v>0.159912</v>
      </c>
      <c r="JH153">
        <v>4.99878</v>
      </c>
      <c r="JI153">
        <v>1.39893</v>
      </c>
      <c r="JJ153">
        <v>2.2668499999999998</v>
      </c>
      <c r="JK153">
        <v>1.5490699999999999</v>
      </c>
      <c r="JL153">
        <v>2.1215799999999998</v>
      </c>
      <c r="JM153">
        <v>30.6309</v>
      </c>
      <c r="JN153">
        <v>24.245100000000001</v>
      </c>
      <c r="JO153">
        <v>2</v>
      </c>
      <c r="JP153">
        <v>483.10599999999999</v>
      </c>
      <c r="JQ153">
        <v>515.72799999999995</v>
      </c>
      <c r="JR153">
        <v>21.9998</v>
      </c>
      <c r="JS153">
        <v>27.0275</v>
      </c>
      <c r="JT153">
        <v>30.0002</v>
      </c>
      <c r="JU153">
        <v>27.3597</v>
      </c>
      <c r="JV153">
        <v>27.371500000000001</v>
      </c>
      <c r="JW153">
        <v>-1</v>
      </c>
      <c r="JX153">
        <v>26.707699999999999</v>
      </c>
      <c r="JY153">
        <v>62.758200000000002</v>
      </c>
      <c r="JZ153">
        <v>22</v>
      </c>
      <c r="KA153">
        <v>400</v>
      </c>
      <c r="KB153">
        <v>15.803100000000001</v>
      </c>
      <c r="KC153">
        <v>102.117</v>
      </c>
      <c r="KD153">
        <v>103.066</v>
      </c>
    </row>
    <row r="154" spans="1:290" x14ac:dyDescent="0.35">
      <c r="A154">
        <v>136</v>
      </c>
      <c r="B154">
        <v>1559795065</v>
      </c>
      <c r="C154">
        <v>44102</v>
      </c>
      <c r="D154" t="s">
        <v>973</v>
      </c>
      <c r="E154" t="s">
        <v>974</v>
      </c>
      <c r="F154">
        <v>15</v>
      </c>
      <c r="G154">
        <v>1559795057</v>
      </c>
      <c r="H154">
        <f t="shared" si="100"/>
        <v>1.3832474271818441E-3</v>
      </c>
      <c r="I154">
        <f t="shared" si="101"/>
        <v>1.3832474271818442</v>
      </c>
      <c r="J154">
        <f t="shared" si="102"/>
        <v>8.3456736829115616</v>
      </c>
      <c r="K154">
        <f t="shared" si="103"/>
        <v>408.23226666666699</v>
      </c>
      <c r="L154">
        <f t="shared" si="104"/>
        <v>286.02910377681712</v>
      </c>
      <c r="M154">
        <f t="shared" si="105"/>
        <v>28.817373253009176</v>
      </c>
      <c r="N154">
        <f t="shared" si="106"/>
        <v>41.12931672727499</v>
      </c>
      <c r="O154">
        <f t="shared" si="107"/>
        <v>0.11775378012359368</v>
      </c>
      <c r="P154">
        <f t="shared" si="108"/>
        <v>2.9411730887548599</v>
      </c>
      <c r="Q154">
        <f t="shared" si="109"/>
        <v>0.11519602289884304</v>
      </c>
      <c r="R154">
        <f t="shared" si="110"/>
        <v>7.2222691307063352E-2</v>
      </c>
      <c r="S154">
        <f t="shared" si="111"/>
        <v>77.180538856586239</v>
      </c>
      <c r="T154">
        <f t="shared" si="112"/>
        <v>23.668368370395928</v>
      </c>
      <c r="U154">
        <f t="shared" si="113"/>
        <v>23.668368370395928</v>
      </c>
      <c r="V154">
        <f t="shared" si="114"/>
        <v>2.9358283707741966</v>
      </c>
      <c r="W154">
        <f t="shared" si="115"/>
        <v>60.095626624538745</v>
      </c>
      <c r="X154">
        <f t="shared" si="116"/>
        <v>1.7542063797043552</v>
      </c>
      <c r="Y154">
        <f t="shared" si="117"/>
        <v>2.9190250243402289</v>
      </c>
      <c r="Z154">
        <f t="shared" si="118"/>
        <v>1.1816219910698413</v>
      </c>
      <c r="AA154">
        <f t="shared" si="119"/>
        <v>-61.001211538719325</v>
      </c>
      <c r="AB154">
        <f t="shared" si="120"/>
        <v>-15.108297955900783</v>
      </c>
      <c r="AC154">
        <f t="shared" si="121"/>
        <v>-1.0715456159656318</v>
      </c>
      <c r="AD154">
        <f t="shared" si="122"/>
        <v>-5.1625399950161466E-4</v>
      </c>
      <c r="AE154">
        <f t="shared" si="123"/>
        <v>8.2876847050757299</v>
      </c>
      <c r="AF154">
        <f t="shared" si="124"/>
        <v>1.3847469875126102</v>
      </c>
      <c r="AG154">
        <f t="shared" si="125"/>
        <v>8.3456736829115616</v>
      </c>
      <c r="AH154">
        <v>425.560976134714</v>
      </c>
      <c r="AI154">
        <v>415.40324242424299</v>
      </c>
      <c r="AJ154">
        <v>-2.2712970331367202E-3</v>
      </c>
      <c r="AK154">
        <v>67.055237414514494</v>
      </c>
      <c r="AL154">
        <f t="shared" si="126"/>
        <v>1.3832474271818442</v>
      </c>
      <c r="AM154">
        <v>15.7787429052478</v>
      </c>
      <c r="AN154">
        <v>17.408938181818201</v>
      </c>
      <c r="AO154">
        <v>-4.9572491748529702E-6</v>
      </c>
      <c r="AP154">
        <v>78.091259927164302</v>
      </c>
      <c r="AQ154">
        <v>10</v>
      </c>
      <c r="AR154">
        <v>2</v>
      </c>
      <c r="AS154">
        <f t="shared" si="127"/>
        <v>1</v>
      </c>
      <c r="AT154">
        <f t="shared" si="128"/>
        <v>0</v>
      </c>
      <c r="AU154">
        <f t="shared" si="129"/>
        <v>53843.067326838274</v>
      </c>
      <c r="AV154" t="s">
        <v>475</v>
      </c>
      <c r="AW154">
        <v>10180.799999999999</v>
      </c>
      <c r="AX154">
        <v>1165.95461538462</v>
      </c>
      <c r="AY154">
        <v>5702.59</v>
      </c>
      <c r="AZ154">
        <f t="shared" si="130"/>
        <v>0.79553946270297882</v>
      </c>
      <c r="BA154">
        <v>-1.5131041934509299</v>
      </c>
      <c r="BB154" t="s">
        <v>975</v>
      </c>
      <c r="BC154">
        <v>10172.700000000001</v>
      </c>
      <c r="BD154">
        <v>2125.4387999999999</v>
      </c>
      <c r="BE154">
        <v>2920.22</v>
      </c>
      <c r="BF154">
        <f t="shared" si="131"/>
        <v>0.27216483689585025</v>
      </c>
      <c r="BG154">
        <v>0.5</v>
      </c>
      <c r="BH154">
        <f t="shared" si="132"/>
        <v>336.61743709496005</v>
      </c>
      <c r="BI154">
        <f t="shared" si="133"/>
        <v>8.3456736829115616</v>
      </c>
      <c r="BJ154">
        <f t="shared" si="134"/>
        <v>45.807714931624467</v>
      </c>
      <c r="BK154">
        <f t="shared" si="135"/>
        <v>2.9287781290965396E-2</v>
      </c>
      <c r="BL154">
        <f t="shared" si="136"/>
        <v>0.95279465245769168</v>
      </c>
      <c r="BM154">
        <f t="shared" si="137"/>
        <v>975.85028783111807</v>
      </c>
      <c r="BN154" t="s">
        <v>430</v>
      </c>
      <c r="BO154">
        <v>0</v>
      </c>
      <c r="BP154">
        <f t="shared" si="138"/>
        <v>975.85028783111807</v>
      </c>
      <c r="BQ154">
        <f t="shared" si="139"/>
        <v>0.66582987314958531</v>
      </c>
      <c r="BR154">
        <f t="shared" si="140"/>
        <v>0.40876032733170231</v>
      </c>
      <c r="BS154">
        <f t="shared" si="141"/>
        <v>0.58864464079476453</v>
      </c>
      <c r="BT154">
        <f t="shared" si="142"/>
        <v>0.45305642291645315</v>
      </c>
      <c r="BU154">
        <f t="shared" si="143"/>
        <v>0.61331135612872101</v>
      </c>
      <c r="BV154">
        <f t="shared" si="144"/>
        <v>0.18767366206008085</v>
      </c>
      <c r="BW154">
        <f t="shared" si="145"/>
        <v>0.81232633793991915</v>
      </c>
      <c r="DF154">
        <f t="shared" si="146"/>
        <v>400.03646666666702</v>
      </c>
      <c r="DG154">
        <f t="shared" si="147"/>
        <v>336.61743709496005</v>
      </c>
      <c r="DH154">
        <f t="shared" si="148"/>
        <v>0.84146687900692985</v>
      </c>
      <c r="DI154">
        <f t="shared" si="149"/>
        <v>0.19293375801385981</v>
      </c>
      <c r="DJ154">
        <v>1559795057</v>
      </c>
      <c r="DK154">
        <v>408.23226666666699</v>
      </c>
      <c r="DL154">
        <v>418.85039999999998</v>
      </c>
      <c r="DM154">
        <v>17.4115133333333</v>
      </c>
      <c r="DN154">
        <v>15.779586666666701</v>
      </c>
      <c r="DO154">
        <v>406.89226666666701</v>
      </c>
      <c r="DP154">
        <v>17.329513333333299</v>
      </c>
      <c r="DQ154">
        <v>500.256466666667</v>
      </c>
      <c r="DR154">
        <v>100.6498</v>
      </c>
      <c r="DS154">
        <v>9.9993893333333306E-2</v>
      </c>
      <c r="DT154">
        <v>23.5730866666667</v>
      </c>
      <c r="DU154">
        <v>22.4777733333333</v>
      </c>
      <c r="DV154">
        <v>999.9</v>
      </c>
      <c r="DW154">
        <v>0</v>
      </c>
      <c r="DX154">
        <v>0</v>
      </c>
      <c r="DY154">
        <v>10001.42</v>
      </c>
      <c r="DZ154">
        <v>0</v>
      </c>
      <c r="EA154">
        <v>0.22637399999999999</v>
      </c>
      <c r="EB154">
        <v>-10.6542733333333</v>
      </c>
      <c r="EC154">
        <v>415.42893333333302</v>
      </c>
      <c r="ED154">
        <v>425.56573333333301</v>
      </c>
      <c r="EE154">
        <v>1.6306813333333301</v>
      </c>
      <c r="EF154">
        <v>418.85039999999998</v>
      </c>
      <c r="EG154">
        <v>15.779586666666701</v>
      </c>
      <c r="EH154">
        <v>1.7523426666666699</v>
      </c>
      <c r="EI154">
        <v>1.5882133333333299</v>
      </c>
      <c r="EJ154">
        <v>15.368033333333299</v>
      </c>
      <c r="EK154">
        <v>13.8449333333333</v>
      </c>
      <c r="EL154">
        <v>400.03646666666702</v>
      </c>
      <c r="EM154">
        <v>0.95003553333333302</v>
      </c>
      <c r="EN154">
        <v>4.9964406666666697E-2</v>
      </c>
      <c r="EO154">
        <v>0</v>
      </c>
      <c r="EP154">
        <v>2125.5046666666699</v>
      </c>
      <c r="EQ154">
        <v>8.4936600000000002</v>
      </c>
      <c r="ER154">
        <v>4788.49</v>
      </c>
      <c r="ES154">
        <v>3646.0533333333301</v>
      </c>
      <c r="ET154">
        <v>39</v>
      </c>
      <c r="EU154">
        <v>41.983199999999997</v>
      </c>
      <c r="EV154">
        <v>40.686999999999998</v>
      </c>
      <c r="EW154">
        <v>41.936999999999998</v>
      </c>
      <c r="EX154">
        <v>41.553733333333298</v>
      </c>
      <c r="EY154">
        <v>371.97933333333299</v>
      </c>
      <c r="EZ154">
        <v>19.559999999999999</v>
      </c>
      <c r="FA154">
        <v>0</v>
      </c>
      <c r="FB154">
        <v>299</v>
      </c>
      <c r="FC154">
        <v>0</v>
      </c>
      <c r="FD154">
        <v>2125.4387999999999</v>
      </c>
      <c r="FE154">
        <v>-1.1976923146146301</v>
      </c>
      <c r="FF154">
        <v>-2.07692475928659E-2</v>
      </c>
      <c r="FG154">
        <v>4788.3639999999996</v>
      </c>
      <c r="FH154">
        <v>15</v>
      </c>
      <c r="FI154">
        <v>1559795091</v>
      </c>
      <c r="FJ154" t="s">
        <v>976</v>
      </c>
      <c r="FK154">
        <v>1559795083</v>
      </c>
      <c r="FL154">
        <v>1559795091</v>
      </c>
      <c r="FM154">
        <v>137</v>
      </c>
      <c r="FN154">
        <v>3.5999999999999997E-2</v>
      </c>
      <c r="FO154">
        <v>1E-3</v>
      </c>
      <c r="FP154">
        <v>1.34</v>
      </c>
      <c r="FQ154">
        <v>8.2000000000000003E-2</v>
      </c>
      <c r="FR154">
        <v>419</v>
      </c>
      <c r="FS154">
        <v>16</v>
      </c>
      <c r="FT154">
        <v>0.2</v>
      </c>
      <c r="FU154">
        <v>0.05</v>
      </c>
      <c r="FV154">
        <v>-10.66606</v>
      </c>
      <c r="FW154">
        <v>0.19420150375939399</v>
      </c>
      <c r="FX154">
        <v>3.3649106971805502E-2</v>
      </c>
      <c r="FY154">
        <v>1</v>
      </c>
      <c r="FZ154">
        <v>408.19845741794001</v>
      </c>
      <c r="GA154">
        <v>0.12042854650641199</v>
      </c>
      <c r="GB154">
        <v>1.9290283072357299E-2</v>
      </c>
      <c r="GC154">
        <v>1</v>
      </c>
      <c r="GD154">
        <v>1.631148</v>
      </c>
      <c r="GE154">
        <v>-4.5780451127833497E-3</v>
      </c>
      <c r="GF154">
        <v>1.7125699985693901E-3</v>
      </c>
      <c r="GG154">
        <v>1</v>
      </c>
      <c r="GH154">
        <v>3</v>
      </c>
      <c r="GI154">
        <v>3</v>
      </c>
      <c r="GJ154" t="s">
        <v>432</v>
      </c>
      <c r="GK154">
        <v>2.96712</v>
      </c>
      <c r="GL154">
        <v>2.8428599999999999</v>
      </c>
      <c r="GM154">
        <v>9.9772299999999994E-2</v>
      </c>
      <c r="GN154">
        <v>0.10144</v>
      </c>
      <c r="GO154">
        <v>9.0956999999999996E-2</v>
      </c>
      <c r="GP154">
        <v>8.4345299999999998E-2</v>
      </c>
      <c r="GQ154">
        <v>31267.8</v>
      </c>
      <c r="GR154">
        <v>26956.6</v>
      </c>
      <c r="GS154">
        <v>31935.3</v>
      </c>
      <c r="GT154">
        <v>28507.8</v>
      </c>
      <c r="GU154">
        <v>43903.7</v>
      </c>
      <c r="GV154">
        <v>39895.1</v>
      </c>
      <c r="GW154">
        <v>49719.8</v>
      </c>
      <c r="GX154">
        <v>44883.5</v>
      </c>
      <c r="GY154">
        <v>1.9883999999999999</v>
      </c>
      <c r="GZ154">
        <v>1.9896</v>
      </c>
      <c r="HA154">
        <v>5.22882E-2</v>
      </c>
      <c r="HB154">
        <v>0</v>
      </c>
      <c r="HC154">
        <v>21.6111</v>
      </c>
      <c r="HD154">
        <v>999.9</v>
      </c>
      <c r="HE154">
        <v>55.317</v>
      </c>
      <c r="HF154">
        <v>26.355</v>
      </c>
      <c r="HG154">
        <v>18.9373</v>
      </c>
      <c r="HH154">
        <v>62.875599999999999</v>
      </c>
      <c r="HI154">
        <v>32.383800000000001</v>
      </c>
      <c r="HJ154">
        <v>1</v>
      </c>
      <c r="HK154">
        <v>-3.7144299999999999E-3</v>
      </c>
      <c r="HL154">
        <v>0.64771199999999995</v>
      </c>
      <c r="HM154">
        <v>20.293700000000001</v>
      </c>
      <c r="HN154">
        <v>5.2351099999999997</v>
      </c>
      <c r="HO154">
        <v>12.0579</v>
      </c>
      <c r="HP154">
        <v>4.9836</v>
      </c>
      <c r="HQ154">
        <v>3.2869000000000002</v>
      </c>
      <c r="HR154">
        <v>9999</v>
      </c>
      <c r="HS154">
        <v>9999</v>
      </c>
      <c r="HT154">
        <v>999.9</v>
      </c>
      <c r="HU154">
        <v>9999</v>
      </c>
      <c r="HV154">
        <v>1.87314</v>
      </c>
      <c r="HW154">
        <v>1.87913</v>
      </c>
      <c r="HX154">
        <v>1.8714900000000001</v>
      </c>
      <c r="HY154">
        <v>1.87103</v>
      </c>
      <c r="HZ154">
        <v>1.87103</v>
      </c>
      <c r="IA154">
        <v>1.87225</v>
      </c>
      <c r="IB154">
        <v>1.8741000000000001</v>
      </c>
      <c r="IC154">
        <v>1.87531</v>
      </c>
      <c r="ID154">
        <v>5</v>
      </c>
      <c r="IE154">
        <v>0</v>
      </c>
      <c r="IF154">
        <v>0</v>
      </c>
      <c r="IG154">
        <v>0</v>
      </c>
      <c r="IH154" t="s">
        <v>433</v>
      </c>
      <c r="II154" t="s">
        <v>434</v>
      </c>
      <c r="IJ154" t="s">
        <v>435</v>
      </c>
      <c r="IK154" t="s">
        <v>435</v>
      </c>
      <c r="IL154" t="s">
        <v>435</v>
      </c>
      <c r="IM154" t="s">
        <v>435</v>
      </c>
      <c r="IN154">
        <v>0</v>
      </c>
      <c r="IO154">
        <v>100</v>
      </c>
      <c r="IP154">
        <v>100</v>
      </c>
      <c r="IQ154">
        <v>1.34</v>
      </c>
      <c r="IR154">
        <v>8.2000000000000003E-2</v>
      </c>
      <c r="IS154">
        <v>1.3039000000000001</v>
      </c>
      <c r="IT154">
        <v>0</v>
      </c>
      <c r="IU154">
        <v>0</v>
      </c>
      <c r="IV154">
        <v>0</v>
      </c>
      <c r="IW154">
        <v>8.0780000000000698E-2</v>
      </c>
      <c r="IX154">
        <v>0</v>
      </c>
      <c r="IY154">
        <v>0</v>
      </c>
      <c r="IZ154">
        <v>0</v>
      </c>
      <c r="JA154">
        <v>-1</v>
      </c>
      <c r="JB154">
        <v>-1</v>
      </c>
      <c r="JC154">
        <v>-1</v>
      </c>
      <c r="JD154">
        <v>-1</v>
      </c>
      <c r="JE154">
        <v>4.5999999999999996</v>
      </c>
      <c r="JF154">
        <v>4.5999999999999996</v>
      </c>
      <c r="JG154">
        <v>0.159912</v>
      </c>
      <c r="JH154">
        <v>4.99878</v>
      </c>
      <c r="JI154">
        <v>1.39893</v>
      </c>
      <c r="JJ154">
        <v>2.2680699999999998</v>
      </c>
      <c r="JK154">
        <v>1.5478499999999999</v>
      </c>
      <c r="JL154">
        <v>2.1057100000000002</v>
      </c>
      <c r="JM154">
        <v>30.6524</v>
      </c>
      <c r="JN154">
        <v>24.245100000000001</v>
      </c>
      <c r="JO154">
        <v>2</v>
      </c>
      <c r="JP154">
        <v>483.18299999999999</v>
      </c>
      <c r="JQ154">
        <v>515.84900000000005</v>
      </c>
      <c r="JR154">
        <v>21.9998</v>
      </c>
      <c r="JS154">
        <v>27.011500000000002</v>
      </c>
      <c r="JT154">
        <v>30.0001</v>
      </c>
      <c r="JU154">
        <v>27.345800000000001</v>
      </c>
      <c r="JV154">
        <v>27.3599</v>
      </c>
      <c r="JW154">
        <v>-1</v>
      </c>
      <c r="JX154">
        <v>26.425000000000001</v>
      </c>
      <c r="JY154">
        <v>62.607100000000003</v>
      </c>
      <c r="JZ154">
        <v>22</v>
      </c>
      <c r="KA154">
        <v>400</v>
      </c>
      <c r="KB154">
        <v>15.7926</v>
      </c>
      <c r="KC154">
        <v>102.11799999999999</v>
      </c>
      <c r="KD154">
        <v>103.07299999999999</v>
      </c>
    </row>
    <row r="155" spans="1:290" x14ac:dyDescent="0.35">
      <c r="A155">
        <v>137</v>
      </c>
      <c r="B155">
        <v>1559795365.0999999</v>
      </c>
      <c r="C155">
        <v>44402.099999904603</v>
      </c>
      <c r="D155" t="s">
        <v>977</v>
      </c>
      <c r="E155" t="s">
        <v>978</v>
      </c>
      <c r="F155">
        <v>15</v>
      </c>
      <c r="G155">
        <v>1559795357.0999999</v>
      </c>
      <c r="H155">
        <f t="shared" si="100"/>
        <v>1.3674081204947859E-3</v>
      </c>
      <c r="I155">
        <f t="shared" si="101"/>
        <v>1.3674081204947859</v>
      </c>
      <c r="J155">
        <f t="shared" si="102"/>
        <v>8.2328669075907825</v>
      </c>
      <c r="K155">
        <f t="shared" si="103"/>
        <v>408.30413333333303</v>
      </c>
      <c r="L155">
        <f t="shared" si="104"/>
        <v>286.50219170138979</v>
      </c>
      <c r="M155">
        <f t="shared" si="105"/>
        <v>28.864030360014546</v>
      </c>
      <c r="N155">
        <f t="shared" si="106"/>
        <v>41.135123018312264</v>
      </c>
      <c r="O155">
        <f t="shared" si="107"/>
        <v>0.1165412732426004</v>
      </c>
      <c r="P155">
        <f t="shared" si="108"/>
        <v>2.9403485702165892</v>
      </c>
      <c r="Q155">
        <f t="shared" si="109"/>
        <v>0.11403462875631601</v>
      </c>
      <c r="R155">
        <f t="shared" si="110"/>
        <v>7.1492364542232359E-2</v>
      </c>
      <c r="S155">
        <f t="shared" si="111"/>
        <v>77.177295016791973</v>
      </c>
      <c r="T155">
        <f t="shared" si="112"/>
        <v>23.668069199382643</v>
      </c>
      <c r="U155">
        <f t="shared" si="113"/>
        <v>23.668069199382643</v>
      </c>
      <c r="V155">
        <f t="shared" si="114"/>
        <v>2.9357754785547785</v>
      </c>
      <c r="W155">
        <f t="shared" si="115"/>
        <v>60.167585112606048</v>
      </c>
      <c r="X155">
        <f t="shared" si="116"/>
        <v>1.7558390986245236</v>
      </c>
      <c r="Y155">
        <f t="shared" si="117"/>
        <v>2.9182475835425343</v>
      </c>
      <c r="Z155">
        <f t="shared" si="118"/>
        <v>1.1799363799302549</v>
      </c>
      <c r="AA155">
        <f t="shared" si="119"/>
        <v>-60.302698113820057</v>
      </c>
      <c r="AB155">
        <f t="shared" si="120"/>
        <v>-15.757296654794949</v>
      </c>
      <c r="AC155">
        <f t="shared" si="121"/>
        <v>-1.1178621111086737</v>
      </c>
      <c r="AD155">
        <f t="shared" si="122"/>
        <v>-5.6186293171123225E-4</v>
      </c>
      <c r="AE155">
        <f t="shared" si="123"/>
        <v>8.2684882135275881</v>
      </c>
      <c r="AF155">
        <f t="shared" si="124"/>
        <v>1.3694982543107967</v>
      </c>
      <c r="AG155">
        <f t="shared" si="125"/>
        <v>8.2328669075907825</v>
      </c>
      <c r="AH155">
        <v>425.64654140234501</v>
      </c>
      <c r="AI155">
        <v>415.613696969697</v>
      </c>
      <c r="AJ155">
        <v>2.6377070281558901E-5</v>
      </c>
      <c r="AK155">
        <v>67.050043677454795</v>
      </c>
      <c r="AL155">
        <f t="shared" si="126"/>
        <v>1.3674081204947859</v>
      </c>
      <c r="AM155">
        <v>15.8142616169904</v>
      </c>
      <c r="AN155">
        <v>17.425681818181801</v>
      </c>
      <c r="AO155">
        <v>-8.8452391464922195E-7</v>
      </c>
      <c r="AP155">
        <v>78.053637390073803</v>
      </c>
      <c r="AQ155">
        <v>9</v>
      </c>
      <c r="AR155">
        <v>2</v>
      </c>
      <c r="AS155">
        <f t="shared" si="127"/>
        <v>1</v>
      </c>
      <c r="AT155">
        <f t="shared" si="128"/>
        <v>0</v>
      </c>
      <c r="AU155">
        <f t="shared" si="129"/>
        <v>53819.573266982494</v>
      </c>
      <c r="AV155" t="s">
        <v>475</v>
      </c>
      <c r="AW155">
        <v>10180.799999999999</v>
      </c>
      <c r="AX155">
        <v>1165.95461538462</v>
      </c>
      <c r="AY155">
        <v>5702.59</v>
      </c>
      <c r="AZ155">
        <f t="shared" si="130"/>
        <v>0.79553946270297882</v>
      </c>
      <c r="BA155">
        <v>-1.5131041934509299</v>
      </c>
      <c r="BB155" t="s">
        <v>979</v>
      </c>
      <c r="BC155">
        <v>10168.6</v>
      </c>
      <c r="BD155">
        <v>2127.7684615384601</v>
      </c>
      <c r="BE155">
        <v>2915.48</v>
      </c>
      <c r="BF155">
        <f t="shared" si="131"/>
        <v>0.27018245313346001</v>
      </c>
      <c r="BG155">
        <v>0.5</v>
      </c>
      <c r="BH155">
        <f t="shared" si="132"/>
        <v>336.60310050839598</v>
      </c>
      <c r="BI155">
        <f t="shared" si="133"/>
        <v>8.2328669075907825</v>
      </c>
      <c r="BJ155">
        <f t="shared" si="134"/>
        <v>45.472125713843511</v>
      </c>
      <c r="BK155">
        <f t="shared" si="135"/>
        <v>2.8953895808807667E-2</v>
      </c>
      <c r="BL155">
        <f t="shared" si="136"/>
        <v>0.95596951445388068</v>
      </c>
      <c r="BM155">
        <f t="shared" si="137"/>
        <v>975.320400901521</v>
      </c>
      <c r="BN155" t="s">
        <v>430</v>
      </c>
      <c r="BO155">
        <v>0</v>
      </c>
      <c r="BP155">
        <f t="shared" si="138"/>
        <v>975.320400901521</v>
      </c>
      <c r="BQ155">
        <f t="shared" si="139"/>
        <v>0.6654683273761024</v>
      </c>
      <c r="BR155">
        <f t="shared" si="140"/>
        <v>0.40600347457372093</v>
      </c>
      <c r="BS155">
        <f t="shared" si="141"/>
        <v>0.58958135168163883</v>
      </c>
      <c r="BT155">
        <f t="shared" si="142"/>
        <v>0.45024298897767201</v>
      </c>
      <c r="BU155">
        <f t="shared" si="143"/>
        <v>0.61435618331850883</v>
      </c>
      <c r="BV155">
        <f t="shared" si="144"/>
        <v>0.18610270748272131</v>
      </c>
      <c r="BW155">
        <f t="shared" si="145"/>
        <v>0.81389729251727871</v>
      </c>
      <c r="DF155">
        <f t="shared" si="146"/>
        <v>400.01940000000002</v>
      </c>
      <c r="DG155">
        <f t="shared" si="147"/>
        <v>336.60310050839598</v>
      </c>
      <c r="DH155">
        <f t="shared" si="148"/>
        <v>0.84146694012439383</v>
      </c>
      <c r="DI155">
        <f t="shared" si="149"/>
        <v>0.19293388024878785</v>
      </c>
      <c r="DJ155">
        <v>1559795357.0999999</v>
      </c>
      <c r="DK155">
        <v>408.30413333333303</v>
      </c>
      <c r="DL155">
        <v>418.89153333333297</v>
      </c>
      <c r="DM155">
        <v>17.428326666666699</v>
      </c>
      <c r="DN155">
        <v>15.814453333333301</v>
      </c>
      <c r="DO155">
        <v>407.01413333333301</v>
      </c>
      <c r="DP155">
        <v>17.345326666666701</v>
      </c>
      <c r="DQ155">
        <v>500.27353333333298</v>
      </c>
      <c r="DR155">
        <v>100.646266666667</v>
      </c>
      <c r="DS155">
        <v>0.10001450000000001</v>
      </c>
      <c r="DT155">
        <v>23.568666666666701</v>
      </c>
      <c r="DU155">
        <v>22.485900000000001</v>
      </c>
      <c r="DV155">
        <v>999.9</v>
      </c>
      <c r="DW155">
        <v>0</v>
      </c>
      <c r="DX155">
        <v>0</v>
      </c>
      <c r="DY155">
        <v>9997.0806666666704</v>
      </c>
      <c r="DZ155">
        <v>0</v>
      </c>
      <c r="EA155">
        <v>0.22637399999999999</v>
      </c>
      <c r="EB155">
        <v>-10.537713333333301</v>
      </c>
      <c r="EC155">
        <v>415.59666666666698</v>
      </c>
      <c r="ED155">
        <v>425.62253333333302</v>
      </c>
      <c r="EE155">
        <v>1.61297466666667</v>
      </c>
      <c r="EF155">
        <v>418.89153333333297</v>
      </c>
      <c r="EG155">
        <v>15.814453333333301</v>
      </c>
      <c r="EH155">
        <v>1.7540053333333301</v>
      </c>
      <c r="EI155">
        <v>1.5916653333333299</v>
      </c>
      <c r="EJ155">
        <v>15.382813333333299</v>
      </c>
      <c r="EK155">
        <v>13.878353333333299</v>
      </c>
      <c r="EL155">
        <v>400.01940000000002</v>
      </c>
      <c r="EM155">
        <v>0.95003326666666699</v>
      </c>
      <c r="EN155">
        <v>4.9966613333333298E-2</v>
      </c>
      <c r="EO155">
        <v>0</v>
      </c>
      <c r="EP155">
        <v>2127.7800000000002</v>
      </c>
      <c r="EQ155">
        <v>8.4936600000000002</v>
      </c>
      <c r="ER155">
        <v>4793.3033333333296</v>
      </c>
      <c r="ES155">
        <v>3645.8919999999998</v>
      </c>
      <c r="ET155">
        <v>38.995800000000003</v>
      </c>
      <c r="EU155">
        <v>41.953800000000001</v>
      </c>
      <c r="EV155">
        <v>40.666333333333299</v>
      </c>
      <c r="EW155">
        <v>41.8874</v>
      </c>
      <c r="EX155">
        <v>41.5041333333333</v>
      </c>
      <c r="EY155">
        <v>371.96266666666702</v>
      </c>
      <c r="EZ155">
        <v>19.559999999999999</v>
      </c>
      <c r="FA155">
        <v>0</v>
      </c>
      <c r="FB155">
        <v>298.700000047684</v>
      </c>
      <c r="FC155">
        <v>0</v>
      </c>
      <c r="FD155">
        <v>2127.7684615384601</v>
      </c>
      <c r="FE155">
        <v>-0.48410257578413401</v>
      </c>
      <c r="FF155">
        <v>0.87726496415184196</v>
      </c>
      <c r="FG155">
        <v>4793.1784615384604</v>
      </c>
      <c r="FH155">
        <v>15</v>
      </c>
      <c r="FI155">
        <v>1559795395.0999999</v>
      </c>
      <c r="FJ155" t="s">
        <v>980</v>
      </c>
      <c r="FK155">
        <v>1559795388.0999999</v>
      </c>
      <c r="FL155">
        <v>1559795395.0999999</v>
      </c>
      <c r="FM155">
        <v>138</v>
      </c>
      <c r="FN155">
        <v>-4.9000000000000002E-2</v>
      </c>
      <c r="FO155">
        <v>1E-3</v>
      </c>
      <c r="FP155">
        <v>1.29</v>
      </c>
      <c r="FQ155">
        <v>8.3000000000000004E-2</v>
      </c>
      <c r="FR155">
        <v>419</v>
      </c>
      <c r="FS155">
        <v>16</v>
      </c>
      <c r="FT155">
        <v>0.28000000000000003</v>
      </c>
      <c r="FU155">
        <v>0.06</v>
      </c>
      <c r="FV155">
        <v>-10.54152</v>
      </c>
      <c r="FW155">
        <v>7.2018045112807294E-2</v>
      </c>
      <c r="FX155">
        <v>2.0209567041378999E-2</v>
      </c>
      <c r="FY155">
        <v>1</v>
      </c>
      <c r="FZ155">
        <v>408.35092416266798</v>
      </c>
      <c r="GA155">
        <v>0.16071453089740501</v>
      </c>
      <c r="GB155">
        <v>2.2125321319826401E-2</v>
      </c>
      <c r="GC155">
        <v>1</v>
      </c>
      <c r="GD155">
        <v>1.6121259999999999</v>
      </c>
      <c r="GE155">
        <v>5.4180451127812702E-3</v>
      </c>
      <c r="GF155">
        <v>2.47512908754271E-3</v>
      </c>
      <c r="GG155">
        <v>1</v>
      </c>
      <c r="GH155">
        <v>3</v>
      </c>
      <c r="GI155">
        <v>3</v>
      </c>
      <c r="GJ155" t="s">
        <v>432</v>
      </c>
      <c r="GK155">
        <v>2.9672700000000001</v>
      </c>
      <c r="GL155">
        <v>2.84287</v>
      </c>
      <c r="GM155">
        <v>9.9807999999999994E-2</v>
      </c>
      <c r="GN155">
        <v>0.101447</v>
      </c>
      <c r="GO155">
        <v>9.10112E-2</v>
      </c>
      <c r="GP155">
        <v>8.4480600000000003E-2</v>
      </c>
      <c r="GQ155">
        <v>31268.400000000001</v>
      </c>
      <c r="GR155">
        <v>26955.9</v>
      </c>
      <c r="GS155">
        <v>31937</v>
      </c>
      <c r="GT155">
        <v>28507.200000000001</v>
      </c>
      <c r="GU155">
        <v>43903.199999999997</v>
      </c>
      <c r="GV155">
        <v>39888.199999999997</v>
      </c>
      <c r="GW155">
        <v>49722.3</v>
      </c>
      <c r="GX155">
        <v>44882.400000000001</v>
      </c>
      <c r="GY155">
        <v>1.98878</v>
      </c>
      <c r="GZ155">
        <v>1.98967</v>
      </c>
      <c r="HA155">
        <v>5.3606899999999999E-2</v>
      </c>
      <c r="HB155">
        <v>0</v>
      </c>
      <c r="HC155">
        <v>21.602</v>
      </c>
      <c r="HD155">
        <v>999.9</v>
      </c>
      <c r="HE155">
        <v>55.39</v>
      </c>
      <c r="HF155">
        <v>26.355</v>
      </c>
      <c r="HG155">
        <v>18.962800000000001</v>
      </c>
      <c r="HH155">
        <v>62.979300000000002</v>
      </c>
      <c r="HI155">
        <v>32.107399999999998</v>
      </c>
      <c r="HJ155">
        <v>1</v>
      </c>
      <c r="HK155">
        <v>-4.6570099999999996E-3</v>
      </c>
      <c r="HL155">
        <v>0.65398199999999995</v>
      </c>
      <c r="HM155">
        <v>20.293600000000001</v>
      </c>
      <c r="HN155">
        <v>5.2360100000000003</v>
      </c>
      <c r="HO155">
        <v>12.0579</v>
      </c>
      <c r="HP155">
        <v>4.9836999999999998</v>
      </c>
      <c r="HQ155">
        <v>3.28688</v>
      </c>
      <c r="HR155">
        <v>9999</v>
      </c>
      <c r="HS155">
        <v>9999</v>
      </c>
      <c r="HT155">
        <v>999.9</v>
      </c>
      <c r="HU155">
        <v>9999</v>
      </c>
      <c r="HV155">
        <v>1.8730800000000001</v>
      </c>
      <c r="HW155">
        <v>1.8791199999999999</v>
      </c>
      <c r="HX155">
        <v>1.87148</v>
      </c>
      <c r="HY155">
        <v>1.87103</v>
      </c>
      <c r="HZ155">
        <v>1.87103</v>
      </c>
      <c r="IA155">
        <v>1.87222</v>
      </c>
      <c r="IB155">
        <v>1.87408</v>
      </c>
      <c r="IC155">
        <v>1.87531</v>
      </c>
      <c r="ID155">
        <v>5</v>
      </c>
      <c r="IE155">
        <v>0</v>
      </c>
      <c r="IF155">
        <v>0</v>
      </c>
      <c r="IG155">
        <v>0</v>
      </c>
      <c r="IH155" t="s">
        <v>433</v>
      </c>
      <c r="II155" t="s">
        <v>434</v>
      </c>
      <c r="IJ155" t="s">
        <v>435</v>
      </c>
      <c r="IK155" t="s">
        <v>435</v>
      </c>
      <c r="IL155" t="s">
        <v>435</v>
      </c>
      <c r="IM155" t="s">
        <v>435</v>
      </c>
      <c r="IN155">
        <v>0</v>
      </c>
      <c r="IO155">
        <v>100</v>
      </c>
      <c r="IP155">
        <v>100</v>
      </c>
      <c r="IQ155">
        <v>1.29</v>
      </c>
      <c r="IR155">
        <v>8.3000000000000004E-2</v>
      </c>
      <c r="IS155">
        <v>1.3398000000000301</v>
      </c>
      <c r="IT155">
        <v>0</v>
      </c>
      <c r="IU155">
        <v>0</v>
      </c>
      <c r="IV155">
        <v>0</v>
      </c>
      <c r="IW155">
        <v>8.2120000000001497E-2</v>
      </c>
      <c r="IX155">
        <v>0</v>
      </c>
      <c r="IY155">
        <v>0</v>
      </c>
      <c r="IZ155">
        <v>0</v>
      </c>
      <c r="JA155">
        <v>-1</v>
      </c>
      <c r="JB155">
        <v>-1</v>
      </c>
      <c r="JC155">
        <v>-1</v>
      </c>
      <c r="JD155">
        <v>-1</v>
      </c>
      <c r="JE155">
        <v>4.7</v>
      </c>
      <c r="JF155">
        <v>4.5999999999999996</v>
      </c>
      <c r="JG155">
        <v>0.159912</v>
      </c>
      <c r="JH155">
        <v>4.99878</v>
      </c>
      <c r="JI155">
        <v>1.39893</v>
      </c>
      <c r="JJ155">
        <v>2.2668499999999998</v>
      </c>
      <c r="JK155">
        <v>1.5478499999999999</v>
      </c>
      <c r="JL155">
        <v>2.1154799999999998</v>
      </c>
      <c r="JM155">
        <v>30.6524</v>
      </c>
      <c r="JN155">
        <v>24.245100000000001</v>
      </c>
      <c r="JO155">
        <v>2</v>
      </c>
      <c r="JP155">
        <v>483.291</v>
      </c>
      <c r="JQ155">
        <v>515.745</v>
      </c>
      <c r="JR155">
        <v>21.9998</v>
      </c>
      <c r="JS155">
        <v>26.997800000000002</v>
      </c>
      <c r="JT155">
        <v>30.0001</v>
      </c>
      <c r="JU155">
        <v>27.332000000000001</v>
      </c>
      <c r="JV155">
        <v>27.343699999999998</v>
      </c>
      <c r="JW155">
        <v>-1</v>
      </c>
      <c r="JX155">
        <v>26.4833</v>
      </c>
      <c r="JY155">
        <v>62.906100000000002</v>
      </c>
      <c r="JZ155">
        <v>22</v>
      </c>
      <c r="KA155">
        <v>400</v>
      </c>
      <c r="KB155">
        <v>15.7906</v>
      </c>
      <c r="KC155">
        <v>102.123</v>
      </c>
      <c r="KD155">
        <v>103.071</v>
      </c>
    </row>
    <row r="156" spans="1:290" x14ac:dyDescent="0.35">
      <c r="A156">
        <v>138</v>
      </c>
      <c r="B156">
        <v>1559795665.0999999</v>
      </c>
      <c r="C156">
        <v>44702.099999904603</v>
      </c>
      <c r="D156" t="s">
        <v>981</v>
      </c>
      <c r="E156" t="s">
        <v>982</v>
      </c>
      <c r="F156">
        <v>15</v>
      </c>
      <c r="G156">
        <v>1559795657.0999999</v>
      </c>
      <c r="H156">
        <f t="shared" si="100"/>
        <v>1.3629797648212689E-3</v>
      </c>
      <c r="I156">
        <f t="shared" si="101"/>
        <v>1.3629797648212689</v>
      </c>
      <c r="J156">
        <f t="shared" si="102"/>
        <v>8.2677254074329944</v>
      </c>
      <c r="K156">
        <f t="shared" si="103"/>
        <v>408.46420000000001</v>
      </c>
      <c r="L156">
        <f t="shared" si="104"/>
        <v>285.43401016802414</v>
      </c>
      <c r="M156">
        <f t="shared" si="105"/>
        <v>28.7549697649326</v>
      </c>
      <c r="N156">
        <f t="shared" si="106"/>
        <v>41.14918090574885</v>
      </c>
      <c r="O156">
        <f t="shared" si="107"/>
        <v>0.11579668554423458</v>
      </c>
      <c r="P156">
        <f t="shared" si="108"/>
        <v>2.9413892487591364</v>
      </c>
      <c r="Q156">
        <f t="shared" si="109"/>
        <v>0.11332245791692018</v>
      </c>
      <c r="R156">
        <f t="shared" si="110"/>
        <v>7.1044432500856361E-2</v>
      </c>
      <c r="S156">
        <f t="shared" si="111"/>
        <v>77.165162699066812</v>
      </c>
      <c r="T156">
        <f t="shared" si="112"/>
        <v>23.664308580955982</v>
      </c>
      <c r="U156">
        <f t="shared" si="113"/>
        <v>23.664308580955982</v>
      </c>
      <c r="V156">
        <f t="shared" si="114"/>
        <v>2.9351106875689337</v>
      </c>
      <c r="W156">
        <f t="shared" si="115"/>
        <v>60.040944173384304</v>
      </c>
      <c r="X156">
        <f t="shared" si="116"/>
        <v>1.7516359083980679</v>
      </c>
      <c r="Y156">
        <f t="shared" si="117"/>
        <v>2.9174023368782311</v>
      </c>
      <c r="Z156">
        <f t="shared" si="118"/>
        <v>1.1834747791708657</v>
      </c>
      <c r="AA156">
        <f t="shared" si="119"/>
        <v>-60.107407628617956</v>
      </c>
      <c r="AB156">
        <f t="shared" si="120"/>
        <v>-15.928751971065523</v>
      </c>
      <c r="AC156">
        <f t="shared" si="121"/>
        <v>-1.129576832655969</v>
      </c>
      <c r="AD156">
        <f t="shared" si="122"/>
        <v>-5.7373327263832152E-4</v>
      </c>
      <c r="AE156">
        <f t="shared" si="123"/>
        <v>8.2481981346628981</v>
      </c>
      <c r="AF156">
        <f t="shared" si="124"/>
        <v>1.3631767355307198</v>
      </c>
      <c r="AG156">
        <f t="shared" si="125"/>
        <v>8.2677254074329944</v>
      </c>
      <c r="AH156">
        <v>425.76666017091799</v>
      </c>
      <c r="AI156">
        <v>415.69033939393898</v>
      </c>
      <c r="AJ156">
        <v>2.0716938254263401E-4</v>
      </c>
      <c r="AK156">
        <v>67.050771633623995</v>
      </c>
      <c r="AL156">
        <f t="shared" si="126"/>
        <v>1.3629797648212689</v>
      </c>
      <c r="AM156">
        <v>15.7818291855884</v>
      </c>
      <c r="AN156">
        <v>17.388154545454501</v>
      </c>
      <c r="AO156">
        <v>-1.87469398991076E-6</v>
      </c>
      <c r="AP156">
        <v>78.045879561101401</v>
      </c>
      <c r="AQ156">
        <v>10</v>
      </c>
      <c r="AR156">
        <v>2</v>
      </c>
      <c r="AS156">
        <f t="shared" si="127"/>
        <v>1</v>
      </c>
      <c r="AT156">
        <f t="shared" si="128"/>
        <v>0</v>
      </c>
      <c r="AU156">
        <f t="shared" si="129"/>
        <v>53850.905873796793</v>
      </c>
      <c r="AV156" t="s">
        <v>475</v>
      </c>
      <c r="AW156">
        <v>10180.799999999999</v>
      </c>
      <c r="AX156">
        <v>1165.95461538462</v>
      </c>
      <c r="AY156">
        <v>5702.59</v>
      </c>
      <c r="AZ156">
        <f t="shared" si="130"/>
        <v>0.79553946270297882</v>
      </c>
      <c r="BA156">
        <v>-1.5131041934509299</v>
      </c>
      <c r="BB156" t="s">
        <v>983</v>
      </c>
      <c r="BC156">
        <v>10174</v>
      </c>
      <c r="BD156">
        <v>2128.57192307692</v>
      </c>
      <c r="BE156">
        <v>2909.64</v>
      </c>
      <c r="BF156">
        <f t="shared" si="131"/>
        <v>0.26844148311237126</v>
      </c>
      <c r="BG156">
        <v>0.5</v>
      </c>
      <c r="BH156">
        <f t="shared" si="132"/>
        <v>336.54945368286644</v>
      </c>
      <c r="BI156">
        <f t="shared" si="133"/>
        <v>8.2677254074329944</v>
      </c>
      <c r="BJ156">
        <f t="shared" si="134"/>
        <v>45.171917243643485</v>
      </c>
      <c r="BK156">
        <f t="shared" si="135"/>
        <v>2.9062087291636157E-2</v>
      </c>
      <c r="BL156">
        <f t="shared" si="136"/>
        <v>0.95989538224660109</v>
      </c>
      <c r="BM156">
        <f t="shared" si="137"/>
        <v>974.665965729861</v>
      </c>
      <c r="BN156" t="s">
        <v>430</v>
      </c>
      <c r="BO156">
        <v>0</v>
      </c>
      <c r="BP156">
        <f t="shared" si="138"/>
        <v>974.665965729861</v>
      </c>
      <c r="BQ156">
        <f t="shared" si="139"/>
        <v>0.66502180141534306</v>
      </c>
      <c r="BR156">
        <f t="shared" si="140"/>
        <v>0.40365816961347195</v>
      </c>
      <c r="BS156">
        <f t="shared" si="141"/>
        <v>0.59073495677075838</v>
      </c>
      <c r="BT156">
        <f t="shared" si="142"/>
        <v>0.44794094382764293</v>
      </c>
      <c r="BU156">
        <f t="shared" si="143"/>
        <v>0.61564348095318422</v>
      </c>
      <c r="BV156">
        <f t="shared" si="144"/>
        <v>0.18483372605156986</v>
      </c>
      <c r="BW156">
        <f t="shared" si="145"/>
        <v>0.81516627394843011</v>
      </c>
      <c r="DF156">
        <f t="shared" si="146"/>
        <v>399.95553333333299</v>
      </c>
      <c r="DG156">
        <f t="shared" si="147"/>
        <v>336.54945368286644</v>
      </c>
      <c r="DH156">
        <f t="shared" si="148"/>
        <v>0.84146717730837761</v>
      </c>
      <c r="DI156">
        <f t="shared" si="149"/>
        <v>0.19293435461675543</v>
      </c>
      <c r="DJ156">
        <v>1559795657.0999999</v>
      </c>
      <c r="DK156">
        <v>408.46420000000001</v>
      </c>
      <c r="DL156">
        <v>419.02480000000003</v>
      </c>
      <c r="DM156">
        <v>17.38748</v>
      </c>
      <c r="DN156">
        <v>15.7809333333333</v>
      </c>
      <c r="DO156">
        <v>407.1352</v>
      </c>
      <c r="DP156">
        <v>17.305479999999999</v>
      </c>
      <c r="DQ156">
        <v>500.25606666666698</v>
      </c>
      <c r="DR156">
        <v>100.64126666666699</v>
      </c>
      <c r="DS156">
        <v>9.9951059999999994E-2</v>
      </c>
      <c r="DT156">
        <v>23.563859999999998</v>
      </c>
      <c r="DU156">
        <v>22.464793333333301</v>
      </c>
      <c r="DV156">
        <v>999.9</v>
      </c>
      <c r="DW156">
        <v>0</v>
      </c>
      <c r="DX156">
        <v>0</v>
      </c>
      <c r="DY156">
        <v>10003.498</v>
      </c>
      <c r="DZ156">
        <v>0</v>
      </c>
      <c r="EA156">
        <v>0.22637399999999999</v>
      </c>
      <c r="EB156">
        <v>-10.5992866666667</v>
      </c>
      <c r="EC156">
        <v>415.65326666666698</v>
      </c>
      <c r="ED156">
        <v>425.74340000000001</v>
      </c>
      <c r="EE156">
        <v>1.60800533333333</v>
      </c>
      <c r="EF156">
        <v>419.02480000000003</v>
      </c>
      <c r="EG156">
        <v>15.7809333333333</v>
      </c>
      <c r="EH156">
        <v>1.7500420000000001</v>
      </c>
      <c r="EI156">
        <v>1.5882113333333301</v>
      </c>
      <c r="EJ156">
        <v>15.347580000000001</v>
      </c>
      <c r="EK156">
        <v>13.844900000000001</v>
      </c>
      <c r="EL156">
        <v>399.95553333333299</v>
      </c>
      <c r="EM156">
        <v>0.95002520000000001</v>
      </c>
      <c r="EN156">
        <v>4.997484E-2</v>
      </c>
      <c r="EO156">
        <v>0</v>
      </c>
      <c r="EP156">
        <v>2128.5693333333302</v>
      </c>
      <c r="EQ156">
        <v>8.4936600000000002</v>
      </c>
      <c r="ER156">
        <v>4793.7359999999999</v>
      </c>
      <c r="ES156">
        <v>3645.29</v>
      </c>
      <c r="ET156">
        <v>38.941200000000002</v>
      </c>
      <c r="EU156">
        <v>41.936999999999998</v>
      </c>
      <c r="EV156">
        <v>40.625</v>
      </c>
      <c r="EW156">
        <v>41.875</v>
      </c>
      <c r="EX156">
        <v>41.5</v>
      </c>
      <c r="EY156">
        <v>371.89800000000002</v>
      </c>
      <c r="EZ156">
        <v>19.559999999999999</v>
      </c>
      <c r="FA156">
        <v>0</v>
      </c>
      <c r="FB156">
        <v>299</v>
      </c>
      <c r="FC156">
        <v>0</v>
      </c>
      <c r="FD156">
        <v>2128.57192307692</v>
      </c>
      <c r="FE156">
        <v>-1.9018803389864301</v>
      </c>
      <c r="FF156">
        <v>-5.2136751745379897</v>
      </c>
      <c r="FG156">
        <v>4793.6069230769199</v>
      </c>
      <c r="FH156">
        <v>15</v>
      </c>
      <c r="FI156">
        <v>1559795691.0999999</v>
      </c>
      <c r="FJ156" t="s">
        <v>984</v>
      </c>
      <c r="FK156">
        <v>1559795691.0999999</v>
      </c>
      <c r="FL156">
        <v>1559795691.0999999</v>
      </c>
      <c r="FM156">
        <v>139</v>
      </c>
      <c r="FN156">
        <v>3.7999999999999999E-2</v>
      </c>
      <c r="FO156">
        <v>-1E-3</v>
      </c>
      <c r="FP156">
        <v>1.329</v>
      </c>
      <c r="FQ156">
        <v>8.2000000000000003E-2</v>
      </c>
      <c r="FR156">
        <v>419</v>
      </c>
      <c r="FS156">
        <v>16</v>
      </c>
      <c r="FT156">
        <v>0.2</v>
      </c>
      <c r="FU156">
        <v>0.03</v>
      </c>
      <c r="FV156">
        <v>-10.601699999999999</v>
      </c>
      <c r="FW156">
        <v>7.7680519480501906E-2</v>
      </c>
      <c r="FX156">
        <v>1.81599244806483E-2</v>
      </c>
      <c r="FY156">
        <v>1</v>
      </c>
      <c r="FZ156">
        <v>408.42267828062398</v>
      </c>
      <c r="GA156">
        <v>0.206206116303425</v>
      </c>
      <c r="GB156">
        <v>2.2824670806488E-2</v>
      </c>
      <c r="GC156">
        <v>1</v>
      </c>
      <c r="GD156">
        <v>1.6082485714285699</v>
      </c>
      <c r="GE156">
        <v>-9.6374025974020495E-3</v>
      </c>
      <c r="GF156">
        <v>1.26494225621748E-3</v>
      </c>
      <c r="GG156">
        <v>1</v>
      </c>
      <c r="GH156">
        <v>3</v>
      </c>
      <c r="GI156">
        <v>3</v>
      </c>
      <c r="GJ156" t="s">
        <v>432</v>
      </c>
      <c r="GK156">
        <v>2.9670899999999998</v>
      </c>
      <c r="GL156">
        <v>2.8428900000000001</v>
      </c>
      <c r="GM156">
        <v>9.9833099999999994E-2</v>
      </c>
      <c r="GN156">
        <v>0.101479</v>
      </c>
      <c r="GO156">
        <v>9.0864500000000001E-2</v>
      </c>
      <c r="GP156">
        <v>8.43531E-2</v>
      </c>
      <c r="GQ156">
        <v>31268.2</v>
      </c>
      <c r="GR156">
        <v>26956</v>
      </c>
      <c r="GS156">
        <v>31937.7</v>
      </c>
      <c r="GT156">
        <v>28508.2</v>
      </c>
      <c r="GU156">
        <v>43911.3</v>
      </c>
      <c r="GV156">
        <v>39895.300000000003</v>
      </c>
      <c r="GW156">
        <v>49723.4</v>
      </c>
      <c r="GX156">
        <v>44884.1</v>
      </c>
      <c r="GY156">
        <v>1.9885299999999999</v>
      </c>
      <c r="GZ156">
        <v>1.9901</v>
      </c>
      <c r="HA156">
        <v>5.3420700000000002E-2</v>
      </c>
      <c r="HB156">
        <v>0</v>
      </c>
      <c r="HC156">
        <v>21.590900000000001</v>
      </c>
      <c r="HD156">
        <v>999.9</v>
      </c>
      <c r="HE156">
        <v>55.366</v>
      </c>
      <c r="HF156">
        <v>26.364999999999998</v>
      </c>
      <c r="HG156">
        <v>18.968299999999999</v>
      </c>
      <c r="HH156">
        <v>62.889400000000002</v>
      </c>
      <c r="HI156">
        <v>32.484000000000002</v>
      </c>
      <c r="HJ156">
        <v>1</v>
      </c>
      <c r="HK156">
        <v>-5.9298800000000002E-3</v>
      </c>
      <c r="HL156">
        <v>0.65165300000000004</v>
      </c>
      <c r="HM156">
        <v>20.293600000000001</v>
      </c>
      <c r="HN156">
        <v>5.2357100000000001</v>
      </c>
      <c r="HO156">
        <v>12.0579</v>
      </c>
      <c r="HP156">
        <v>4.9837999999999996</v>
      </c>
      <c r="HQ156">
        <v>3.2869299999999999</v>
      </c>
      <c r="HR156">
        <v>9999</v>
      </c>
      <c r="HS156">
        <v>9999</v>
      </c>
      <c r="HT156">
        <v>999.9</v>
      </c>
      <c r="HU156">
        <v>9999</v>
      </c>
      <c r="HV156">
        <v>1.8730800000000001</v>
      </c>
      <c r="HW156">
        <v>1.87913</v>
      </c>
      <c r="HX156">
        <v>1.8714900000000001</v>
      </c>
      <c r="HY156">
        <v>1.87103</v>
      </c>
      <c r="HZ156">
        <v>1.87103</v>
      </c>
      <c r="IA156">
        <v>1.8722000000000001</v>
      </c>
      <c r="IB156">
        <v>1.87409</v>
      </c>
      <c r="IC156">
        <v>1.8752899999999999</v>
      </c>
      <c r="ID156">
        <v>5</v>
      </c>
      <c r="IE156">
        <v>0</v>
      </c>
      <c r="IF156">
        <v>0</v>
      </c>
      <c r="IG156">
        <v>0</v>
      </c>
      <c r="IH156" t="s">
        <v>433</v>
      </c>
      <c r="II156" t="s">
        <v>434</v>
      </c>
      <c r="IJ156" t="s">
        <v>435</v>
      </c>
      <c r="IK156" t="s">
        <v>435</v>
      </c>
      <c r="IL156" t="s">
        <v>435</v>
      </c>
      <c r="IM156" t="s">
        <v>435</v>
      </c>
      <c r="IN156">
        <v>0</v>
      </c>
      <c r="IO156">
        <v>100</v>
      </c>
      <c r="IP156">
        <v>100</v>
      </c>
      <c r="IQ156">
        <v>1.329</v>
      </c>
      <c r="IR156">
        <v>8.2000000000000003E-2</v>
      </c>
      <c r="IS156">
        <v>1.2903636363636799</v>
      </c>
      <c r="IT156">
        <v>0</v>
      </c>
      <c r="IU156">
        <v>0</v>
      </c>
      <c r="IV156">
        <v>0</v>
      </c>
      <c r="IW156">
        <v>8.3440000000001305E-2</v>
      </c>
      <c r="IX156">
        <v>0</v>
      </c>
      <c r="IY156">
        <v>0</v>
      </c>
      <c r="IZ156">
        <v>0</v>
      </c>
      <c r="JA156">
        <v>-1</v>
      </c>
      <c r="JB156">
        <v>-1</v>
      </c>
      <c r="JC156">
        <v>-1</v>
      </c>
      <c r="JD156">
        <v>-1</v>
      </c>
      <c r="JE156">
        <v>4.5999999999999996</v>
      </c>
      <c r="JF156">
        <v>4.5</v>
      </c>
      <c r="JG156">
        <v>0.159912</v>
      </c>
      <c r="JH156">
        <v>4.99878</v>
      </c>
      <c r="JI156">
        <v>1.39893</v>
      </c>
      <c r="JJ156">
        <v>2.2680699999999998</v>
      </c>
      <c r="JK156">
        <v>1.5490699999999999</v>
      </c>
      <c r="JL156">
        <v>2.32056</v>
      </c>
      <c r="JM156">
        <v>30.6524</v>
      </c>
      <c r="JN156">
        <v>24.253900000000002</v>
      </c>
      <c r="JO156">
        <v>2</v>
      </c>
      <c r="JP156">
        <v>483.02199999999999</v>
      </c>
      <c r="JQ156">
        <v>515.91499999999996</v>
      </c>
      <c r="JR156">
        <v>21.9999</v>
      </c>
      <c r="JS156">
        <v>26.984100000000002</v>
      </c>
      <c r="JT156">
        <v>30.0001</v>
      </c>
      <c r="JU156">
        <v>27.317699999999999</v>
      </c>
      <c r="JV156">
        <v>27.329899999999999</v>
      </c>
      <c r="JW156">
        <v>-1</v>
      </c>
      <c r="JX156">
        <v>26.6205</v>
      </c>
      <c r="JY156">
        <v>62.999200000000002</v>
      </c>
      <c r="JZ156">
        <v>22</v>
      </c>
      <c r="KA156">
        <v>400</v>
      </c>
      <c r="KB156">
        <v>15.7941</v>
      </c>
      <c r="KC156">
        <v>102.126</v>
      </c>
      <c r="KD156">
        <v>103.075</v>
      </c>
    </row>
    <row r="157" spans="1:290" x14ac:dyDescent="0.35">
      <c r="A157">
        <v>139</v>
      </c>
      <c r="B157">
        <v>1559795965.0999999</v>
      </c>
      <c r="C157">
        <v>45002.099999904603</v>
      </c>
      <c r="D157" t="s">
        <v>985</v>
      </c>
      <c r="E157" t="s">
        <v>986</v>
      </c>
      <c r="F157">
        <v>15</v>
      </c>
      <c r="G157">
        <v>1559795957.0999999</v>
      </c>
      <c r="H157">
        <f t="shared" si="100"/>
        <v>1.3562869759397892E-3</v>
      </c>
      <c r="I157">
        <f t="shared" si="101"/>
        <v>1.3562869759397893</v>
      </c>
      <c r="J157">
        <f t="shared" si="102"/>
        <v>8.1450161514677895</v>
      </c>
      <c r="K157">
        <f t="shared" si="103"/>
        <v>408.58553333333299</v>
      </c>
      <c r="L157">
        <f t="shared" si="104"/>
        <v>286.77712959614291</v>
      </c>
      <c r="M157">
        <f t="shared" si="105"/>
        <v>28.888813133980459</v>
      </c>
      <c r="N157">
        <f t="shared" si="106"/>
        <v>41.159318172745799</v>
      </c>
      <c r="O157">
        <f t="shared" si="107"/>
        <v>0.11528997099303516</v>
      </c>
      <c r="P157">
        <f t="shared" si="108"/>
        <v>2.9402666530507098</v>
      </c>
      <c r="Q157">
        <f t="shared" si="109"/>
        <v>0.11283618777068356</v>
      </c>
      <c r="R157">
        <f t="shared" si="110"/>
        <v>7.0738730241483652E-2</v>
      </c>
      <c r="S157">
        <f t="shared" si="111"/>
        <v>77.177230705498616</v>
      </c>
      <c r="T157">
        <f t="shared" si="112"/>
        <v>23.667154106315763</v>
      </c>
      <c r="U157">
        <f t="shared" si="113"/>
        <v>23.667154106315763</v>
      </c>
      <c r="V157">
        <f t="shared" si="114"/>
        <v>2.9356136989919297</v>
      </c>
      <c r="W157">
        <f t="shared" si="115"/>
        <v>60.082276086456488</v>
      </c>
      <c r="X157">
        <f t="shared" si="116"/>
        <v>1.7529473699709774</v>
      </c>
      <c r="Y157">
        <f t="shared" si="117"/>
        <v>2.9175781680583168</v>
      </c>
      <c r="Z157">
        <f t="shared" si="118"/>
        <v>1.1826663290209523</v>
      </c>
      <c r="AA157">
        <f t="shared" si="119"/>
        <v>-59.812255638944706</v>
      </c>
      <c r="AB157">
        <f t="shared" si="120"/>
        <v>-16.215217347043541</v>
      </c>
      <c r="AC157">
        <f t="shared" si="121"/>
        <v>-1.1503527351486007</v>
      </c>
      <c r="AD157">
        <f t="shared" si="122"/>
        <v>-5.9501563823260994E-4</v>
      </c>
      <c r="AE157">
        <f t="shared" si="123"/>
        <v>8.1624696044755574</v>
      </c>
      <c r="AF157">
        <f t="shared" si="124"/>
        <v>1.353507560070822</v>
      </c>
      <c r="AG157">
        <f t="shared" si="125"/>
        <v>8.1450161514677895</v>
      </c>
      <c r="AH157">
        <v>425.75565544031298</v>
      </c>
      <c r="AI157">
        <v>415.82226060606098</v>
      </c>
      <c r="AJ157">
        <v>1.34118623969597E-3</v>
      </c>
      <c r="AK157">
        <v>67.054374559992297</v>
      </c>
      <c r="AL157">
        <f t="shared" si="126"/>
        <v>1.3562869759397893</v>
      </c>
      <c r="AM157">
        <v>15.805176223763199</v>
      </c>
      <c r="AN157">
        <v>17.403584242424198</v>
      </c>
      <c r="AO157">
        <v>2.7265644028790098E-6</v>
      </c>
      <c r="AP157">
        <v>78.085835783750497</v>
      </c>
      <c r="AQ157">
        <v>10</v>
      </c>
      <c r="AR157">
        <v>2</v>
      </c>
      <c r="AS157">
        <f t="shared" si="127"/>
        <v>1</v>
      </c>
      <c r="AT157">
        <f t="shared" si="128"/>
        <v>0</v>
      </c>
      <c r="AU157">
        <f t="shared" si="129"/>
        <v>53817.636984701872</v>
      </c>
      <c r="AV157" t="s">
        <v>475</v>
      </c>
      <c r="AW157">
        <v>10180.799999999999</v>
      </c>
      <c r="AX157">
        <v>1165.95461538462</v>
      </c>
      <c r="AY157">
        <v>5702.59</v>
      </c>
      <c r="AZ157">
        <f t="shared" si="130"/>
        <v>0.79553946270297882</v>
      </c>
      <c r="BA157">
        <v>-1.5131041934509299</v>
      </c>
      <c r="BB157" t="s">
        <v>987</v>
      </c>
      <c r="BC157">
        <v>10171.9</v>
      </c>
      <c r="BD157">
        <v>2131.1232</v>
      </c>
      <c r="BE157">
        <v>2906.75</v>
      </c>
      <c r="BF157">
        <f t="shared" si="131"/>
        <v>0.2668364324417305</v>
      </c>
      <c r="BG157">
        <v>0.5</v>
      </c>
      <c r="BH157">
        <f t="shared" si="132"/>
        <v>336.60282001941619</v>
      </c>
      <c r="BI157">
        <f t="shared" si="133"/>
        <v>8.1450161514677895</v>
      </c>
      <c r="BJ157">
        <f t="shared" si="134"/>
        <v>44.90894782190346</v>
      </c>
      <c r="BK157">
        <f t="shared" si="135"/>
        <v>2.8692927600433092E-2</v>
      </c>
      <c r="BL157">
        <f t="shared" si="136"/>
        <v>0.96184398383073888</v>
      </c>
      <c r="BM157">
        <f t="shared" si="137"/>
        <v>974.34146334806189</v>
      </c>
      <c r="BN157" t="s">
        <v>430</v>
      </c>
      <c r="BO157">
        <v>0</v>
      </c>
      <c r="BP157">
        <f t="shared" si="138"/>
        <v>974.34146334806189</v>
      </c>
      <c r="BQ157">
        <f t="shared" si="139"/>
        <v>0.66480039103876776</v>
      </c>
      <c r="BR157">
        <f t="shared" si="140"/>
        <v>0.40137827239360024</v>
      </c>
      <c r="BS157">
        <f t="shared" si="141"/>
        <v>0.59130563428032645</v>
      </c>
      <c r="BT157">
        <f t="shared" si="142"/>
        <v>0.44555885594295208</v>
      </c>
      <c r="BU157">
        <f t="shared" si="143"/>
        <v>0.6162805169402068</v>
      </c>
      <c r="BV157">
        <f t="shared" si="144"/>
        <v>0.18350862741304558</v>
      </c>
      <c r="BW157">
        <f t="shared" si="145"/>
        <v>0.81649137258695448</v>
      </c>
      <c r="DF157">
        <f t="shared" si="146"/>
        <v>400.01906666666702</v>
      </c>
      <c r="DG157">
        <f t="shared" si="147"/>
        <v>336.60282001941619</v>
      </c>
      <c r="DH157">
        <f t="shared" si="148"/>
        <v>0.84146694012439383</v>
      </c>
      <c r="DI157">
        <f t="shared" si="149"/>
        <v>0.19293388024878785</v>
      </c>
      <c r="DJ157">
        <v>1559795957.0999999</v>
      </c>
      <c r="DK157">
        <v>408.58553333333299</v>
      </c>
      <c r="DL157">
        <v>419.03893333333298</v>
      </c>
      <c r="DM157">
        <v>17.40138</v>
      </c>
      <c r="DN157">
        <v>15.806226666666699</v>
      </c>
      <c r="DO157">
        <v>407.26653333333297</v>
      </c>
      <c r="DP157">
        <v>17.32038</v>
      </c>
      <c r="DQ157">
        <v>500.24833333333299</v>
      </c>
      <c r="DR157">
        <v>100.63613333333301</v>
      </c>
      <c r="DS157">
        <v>9.9978973333333304E-2</v>
      </c>
      <c r="DT157">
        <v>23.564859999999999</v>
      </c>
      <c r="DU157">
        <v>22.482060000000001</v>
      </c>
      <c r="DV157">
        <v>999.9</v>
      </c>
      <c r="DW157">
        <v>0</v>
      </c>
      <c r="DX157">
        <v>0</v>
      </c>
      <c r="DY157">
        <v>9997.6213333333308</v>
      </c>
      <c r="DZ157">
        <v>0</v>
      </c>
      <c r="EA157">
        <v>0.23552366666666699</v>
      </c>
      <c r="EB157">
        <v>-10.4437466666667</v>
      </c>
      <c r="EC157">
        <v>415.83193333333298</v>
      </c>
      <c r="ED157">
        <v>425.768666666667</v>
      </c>
      <c r="EE157">
        <v>1.59662666666667</v>
      </c>
      <c r="EF157">
        <v>419.03893333333298</v>
      </c>
      <c r="EG157">
        <v>15.806226666666699</v>
      </c>
      <c r="EH157">
        <v>1.751358</v>
      </c>
      <c r="EI157">
        <v>1.59067933333333</v>
      </c>
      <c r="EJ157">
        <v>15.3592733333333</v>
      </c>
      <c r="EK157">
        <v>13.8688</v>
      </c>
      <c r="EL157">
        <v>400.01906666666702</v>
      </c>
      <c r="EM157">
        <v>0.95003326666666699</v>
      </c>
      <c r="EN157">
        <v>4.9966653333333298E-2</v>
      </c>
      <c r="EO157">
        <v>0</v>
      </c>
      <c r="EP157">
        <v>2131.212</v>
      </c>
      <c r="EQ157">
        <v>8.4936600000000002</v>
      </c>
      <c r="ER157">
        <v>4800.2166666666699</v>
      </c>
      <c r="ES157">
        <v>3645.8893333333299</v>
      </c>
      <c r="ET157">
        <v>38.936999999999998</v>
      </c>
      <c r="EU157">
        <v>41.8915333333333</v>
      </c>
      <c r="EV157">
        <v>40.625</v>
      </c>
      <c r="EW157">
        <v>41.870800000000003</v>
      </c>
      <c r="EX157">
        <v>41.5</v>
      </c>
      <c r="EY157">
        <v>371.96266666666702</v>
      </c>
      <c r="EZ157">
        <v>19.559999999999999</v>
      </c>
      <c r="FA157">
        <v>0</v>
      </c>
      <c r="FB157">
        <v>298.80000019073498</v>
      </c>
      <c r="FC157">
        <v>0</v>
      </c>
      <c r="FD157">
        <v>2131.1232</v>
      </c>
      <c r="FE157">
        <v>-4.1846153823346501</v>
      </c>
      <c r="FF157">
        <v>-4.3576922536444904</v>
      </c>
      <c r="FG157">
        <v>4799.9744000000001</v>
      </c>
      <c r="FH157">
        <v>15</v>
      </c>
      <c r="FI157">
        <v>1559795987.0999999</v>
      </c>
      <c r="FJ157" t="s">
        <v>988</v>
      </c>
      <c r="FK157">
        <v>1559795986.0999999</v>
      </c>
      <c r="FL157">
        <v>1559795987.0999999</v>
      </c>
      <c r="FM157">
        <v>140</v>
      </c>
      <c r="FN157">
        <v>-0.01</v>
      </c>
      <c r="FO157">
        <v>-1E-3</v>
      </c>
      <c r="FP157">
        <v>1.319</v>
      </c>
      <c r="FQ157">
        <v>8.1000000000000003E-2</v>
      </c>
      <c r="FR157">
        <v>419</v>
      </c>
      <c r="FS157">
        <v>16</v>
      </c>
      <c r="FT157">
        <v>0.18</v>
      </c>
      <c r="FU157">
        <v>0.08</v>
      </c>
      <c r="FV157">
        <v>-10.457119047619001</v>
      </c>
      <c r="FW157">
        <v>0.109215584415557</v>
      </c>
      <c r="FX157">
        <v>3.0383260100441099E-2</v>
      </c>
      <c r="FY157">
        <v>1</v>
      </c>
      <c r="FZ157">
        <v>408.58967838891198</v>
      </c>
      <c r="GA157">
        <v>5.5853292918871103E-2</v>
      </c>
      <c r="GB157">
        <v>3.01429128980156E-2</v>
      </c>
      <c r="GC157">
        <v>1</v>
      </c>
      <c r="GD157">
        <v>1.5973357142857101</v>
      </c>
      <c r="GE157">
        <v>-3.8774025974008899E-3</v>
      </c>
      <c r="GF157">
        <v>1.89326518512974E-3</v>
      </c>
      <c r="GG157">
        <v>1</v>
      </c>
      <c r="GH157">
        <v>3</v>
      </c>
      <c r="GI157">
        <v>3</v>
      </c>
      <c r="GJ157" t="s">
        <v>432</v>
      </c>
      <c r="GK157">
        <v>2.96719</v>
      </c>
      <c r="GL157">
        <v>2.8428599999999999</v>
      </c>
      <c r="GM157">
        <v>9.9846099999999993E-2</v>
      </c>
      <c r="GN157">
        <v>0.10147299999999999</v>
      </c>
      <c r="GO157">
        <v>9.0924699999999997E-2</v>
      </c>
      <c r="GP157">
        <v>8.4442600000000007E-2</v>
      </c>
      <c r="GQ157">
        <v>31267.200000000001</v>
      </c>
      <c r="GR157">
        <v>26957.5</v>
      </c>
      <c r="GS157">
        <v>31937</v>
      </c>
      <c r="GT157">
        <v>28509.7</v>
      </c>
      <c r="GU157">
        <v>43907.1</v>
      </c>
      <c r="GV157">
        <v>39893.1</v>
      </c>
      <c r="GW157">
        <v>49722</v>
      </c>
      <c r="GX157">
        <v>44886.1</v>
      </c>
      <c r="GY157">
        <v>1.9883999999999999</v>
      </c>
      <c r="GZ157">
        <v>1.9901500000000001</v>
      </c>
      <c r="HA157">
        <v>5.2638400000000002E-2</v>
      </c>
      <c r="HB157">
        <v>0</v>
      </c>
      <c r="HC157">
        <v>21.606200000000001</v>
      </c>
      <c r="HD157">
        <v>999.9</v>
      </c>
      <c r="HE157">
        <v>55.366</v>
      </c>
      <c r="HF157">
        <v>26.364999999999998</v>
      </c>
      <c r="HG157">
        <v>18.967500000000001</v>
      </c>
      <c r="HH157">
        <v>62.649500000000003</v>
      </c>
      <c r="HI157">
        <v>32.552100000000003</v>
      </c>
      <c r="HJ157">
        <v>1</v>
      </c>
      <c r="HK157">
        <v>-7.2205300000000002E-3</v>
      </c>
      <c r="HL157">
        <v>0.67698800000000003</v>
      </c>
      <c r="HM157">
        <v>20.293500000000002</v>
      </c>
      <c r="HN157">
        <v>5.2354099999999999</v>
      </c>
      <c r="HO157">
        <v>12.0579</v>
      </c>
      <c r="HP157">
        <v>4.9834500000000004</v>
      </c>
      <c r="HQ157">
        <v>3.2869299999999999</v>
      </c>
      <c r="HR157">
        <v>9999</v>
      </c>
      <c r="HS157">
        <v>9999</v>
      </c>
      <c r="HT157">
        <v>999.9</v>
      </c>
      <c r="HU157">
        <v>9999</v>
      </c>
      <c r="HV157">
        <v>1.8731599999999999</v>
      </c>
      <c r="HW157">
        <v>1.87921</v>
      </c>
      <c r="HX157">
        <v>1.8714900000000001</v>
      </c>
      <c r="HY157">
        <v>1.87104</v>
      </c>
      <c r="HZ157">
        <v>1.87104</v>
      </c>
      <c r="IA157">
        <v>1.87225</v>
      </c>
      <c r="IB157">
        <v>1.87416</v>
      </c>
      <c r="IC157">
        <v>1.87531</v>
      </c>
      <c r="ID157">
        <v>5</v>
      </c>
      <c r="IE157">
        <v>0</v>
      </c>
      <c r="IF157">
        <v>0</v>
      </c>
      <c r="IG157">
        <v>0</v>
      </c>
      <c r="IH157" t="s">
        <v>433</v>
      </c>
      <c r="II157" t="s">
        <v>434</v>
      </c>
      <c r="IJ157" t="s">
        <v>435</v>
      </c>
      <c r="IK157" t="s">
        <v>435</v>
      </c>
      <c r="IL157" t="s">
        <v>435</v>
      </c>
      <c r="IM157" t="s">
        <v>435</v>
      </c>
      <c r="IN157">
        <v>0</v>
      </c>
      <c r="IO157">
        <v>100</v>
      </c>
      <c r="IP157">
        <v>100</v>
      </c>
      <c r="IQ157">
        <v>1.319</v>
      </c>
      <c r="IR157">
        <v>8.1000000000000003E-2</v>
      </c>
      <c r="IS157">
        <v>1.3288000000000599</v>
      </c>
      <c r="IT157">
        <v>0</v>
      </c>
      <c r="IU157">
        <v>0</v>
      </c>
      <c r="IV157">
        <v>0</v>
      </c>
      <c r="IW157">
        <v>8.2469999999998905E-2</v>
      </c>
      <c r="IX157">
        <v>0</v>
      </c>
      <c r="IY157">
        <v>0</v>
      </c>
      <c r="IZ157">
        <v>0</v>
      </c>
      <c r="JA157">
        <v>-1</v>
      </c>
      <c r="JB157">
        <v>-1</v>
      </c>
      <c r="JC157">
        <v>-1</v>
      </c>
      <c r="JD157">
        <v>-1</v>
      </c>
      <c r="JE157">
        <v>4.5999999999999996</v>
      </c>
      <c r="JF157">
        <v>4.5999999999999996</v>
      </c>
      <c r="JG157">
        <v>0.159912</v>
      </c>
      <c r="JH157">
        <v>4.99878</v>
      </c>
      <c r="JI157">
        <v>1.39893</v>
      </c>
      <c r="JJ157">
        <v>2.2668499999999998</v>
      </c>
      <c r="JK157">
        <v>1.5490699999999999</v>
      </c>
      <c r="JL157">
        <v>2.1984900000000001</v>
      </c>
      <c r="JM157">
        <v>30.6524</v>
      </c>
      <c r="JN157">
        <v>24.245100000000001</v>
      </c>
      <c r="JO157">
        <v>2</v>
      </c>
      <c r="JP157">
        <v>482.85199999999998</v>
      </c>
      <c r="JQ157">
        <v>515.86199999999997</v>
      </c>
      <c r="JR157">
        <v>22.0001</v>
      </c>
      <c r="JS157">
        <v>26.9772</v>
      </c>
      <c r="JT157">
        <v>30</v>
      </c>
      <c r="JU157">
        <v>27.3065</v>
      </c>
      <c r="JV157">
        <v>27.320699999999999</v>
      </c>
      <c r="JW157">
        <v>-1</v>
      </c>
      <c r="JX157">
        <v>26.4133</v>
      </c>
      <c r="JY157">
        <v>62.874600000000001</v>
      </c>
      <c r="JZ157">
        <v>22</v>
      </c>
      <c r="KA157">
        <v>400</v>
      </c>
      <c r="KB157">
        <v>15.8209</v>
      </c>
      <c r="KC157">
        <v>102.123</v>
      </c>
      <c r="KD157">
        <v>103.08</v>
      </c>
    </row>
    <row r="158" spans="1:290" x14ac:dyDescent="0.35">
      <c r="A158">
        <v>140</v>
      </c>
      <c r="B158">
        <v>1559796265.0999999</v>
      </c>
      <c r="C158">
        <v>45302.099999904603</v>
      </c>
      <c r="D158" t="s">
        <v>989</v>
      </c>
      <c r="E158" t="s">
        <v>990</v>
      </c>
      <c r="F158">
        <v>15</v>
      </c>
      <c r="G158">
        <v>1559796257.0999999</v>
      </c>
      <c r="H158">
        <f t="shared" si="100"/>
        <v>1.3349278772156489E-3</v>
      </c>
      <c r="I158">
        <f t="shared" si="101"/>
        <v>1.334927877215649</v>
      </c>
      <c r="J158">
        <f t="shared" si="102"/>
        <v>8.2005929481117636</v>
      </c>
      <c r="K158">
        <f t="shared" si="103"/>
        <v>408.76293333333302</v>
      </c>
      <c r="L158">
        <f t="shared" si="104"/>
        <v>284.73186579484212</v>
      </c>
      <c r="M158">
        <f t="shared" si="105"/>
        <v>28.683143592037982</v>
      </c>
      <c r="N158">
        <f t="shared" si="106"/>
        <v>41.177708997104567</v>
      </c>
      <c r="O158">
        <f t="shared" si="107"/>
        <v>0.11381341326557763</v>
      </c>
      <c r="P158">
        <f t="shared" si="108"/>
        <v>2.9406182103047755</v>
      </c>
      <c r="Q158">
        <f t="shared" si="109"/>
        <v>0.11142165730822746</v>
      </c>
      <c r="R158">
        <f t="shared" si="110"/>
        <v>6.9849239308154287E-2</v>
      </c>
      <c r="S158">
        <f t="shared" si="111"/>
        <v>77.17566512455241</v>
      </c>
      <c r="T158">
        <f t="shared" si="112"/>
        <v>23.667641995222361</v>
      </c>
      <c r="U158">
        <f t="shared" si="113"/>
        <v>23.667641995222361</v>
      </c>
      <c r="V158">
        <f t="shared" si="114"/>
        <v>2.9356999520398372</v>
      </c>
      <c r="W158">
        <f t="shared" si="115"/>
        <v>60.235688247350048</v>
      </c>
      <c r="X158">
        <f t="shared" si="116"/>
        <v>1.7568895443817361</v>
      </c>
      <c r="Y158">
        <f t="shared" si="117"/>
        <v>2.9166920732561348</v>
      </c>
      <c r="Z158">
        <f t="shared" si="118"/>
        <v>1.1788104076581012</v>
      </c>
      <c r="AA158">
        <f t="shared" si="119"/>
        <v>-58.870319385210117</v>
      </c>
      <c r="AB158">
        <f t="shared" si="120"/>
        <v>-17.093517849212049</v>
      </c>
      <c r="AC158">
        <f t="shared" si="121"/>
        <v>-1.2124889374062791</v>
      </c>
      <c r="AD158">
        <f t="shared" si="122"/>
        <v>-6.6104727603288893E-4</v>
      </c>
      <c r="AE158">
        <f t="shared" si="123"/>
        <v>8.1406343529256695</v>
      </c>
      <c r="AF158">
        <f t="shared" si="124"/>
        <v>1.3366398805729836</v>
      </c>
      <c r="AG158">
        <f t="shared" si="125"/>
        <v>8.2005929481117636</v>
      </c>
      <c r="AH158">
        <v>425.95690109474401</v>
      </c>
      <c r="AI158">
        <v>415.971</v>
      </c>
      <c r="AJ158">
        <v>-1.4303960505399E-3</v>
      </c>
      <c r="AK158">
        <v>67.049972294296794</v>
      </c>
      <c r="AL158">
        <f t="shared" si="126"/>
        <v>1.334927877215649</v>
      </c>
      <c r="AM158">
        <v>15.8646128131615</v>
      </c>
      <c r="AN158">
        <v>17.437689696969699</v>
      </c>
      <c r="AO158">
        <v>2.59444537897279E-6</v>
      </c>
      <c r="AP158">
        <v>78.0531492785572</v>
      </c>
      <c r="AQ158">
        <v>10</v>
      </c>
      <c r="AR158">
        <v>2</v>
      </c>
      <c r="AS158">
        <f t="shared" si="127"/>
        <v>1</v>
      </c>
      <c r="AT158">
        <f t="shared" si="128"/>
        <v>0</v>
      </c>
      <c r="AU158">
        <f t="shared" si="129"/>
        <v>53828.905109097446</v>
      </c>
      <c r="AV158" t="s">
        <v>475</v>
      </c>
      <c r="AW158">
        <v>10180.799999999999</v>
      </c>
      <c r="AX158">
        <v>1165.95461538462</v>
      </c>
      <c r="AY158">
        <v>5702.59</v>
      </c>
      <c r="AZ158">
        <f t="shared" si="130"/>
        <v>0.79553946270297882</v>
      </c>
      <c r="BA158">
        <v>-1.5131041934509299</v>
      </c>
      <c r="BB158" t="s">
        <v>991</v>
      </c>
      <c r="BC158">
        <v>10174.200000000001</v>
      </c>
      <c r="BD158">
        <v>2131.33576923077</v>
      </c>
      <c r="BE158">
        <v>2901.18</v>
      </c>
      <c r="BF158">
        <f t="shared" si="131"/>
        <v>0.26535555559090784</v>
      </c>
      <c r="BG158">
        <v>0.5</v>
      </c>
      <c r="BH158">
        <f t="shared" si="132"/>
        <v>336.5958785622762</v>
      </c>
      <c r="BI158">
        <f t="shared" si="133"/>
        <v>8.2005929481117636</v>
      </c>
      <c r="BJ158">
        <f t="shared" si="134"/>
        <v>44.658793182751275</v>
      </c>
      <c r="BK158">
        <f t="shared" si="135"/>
        <v>2.8858633632275709E-2</v>
      </c>
      <c r="BL158">
        <f t="shared" si="136"/>
        <v>0.96561054467492557</v>
      </c>
      <c r="BM158">
        <f t="shared" si="137"/>
        <v>973.71482667666635</v>
      </c>
      <c r="BN158" t="s">
        <v>430</v>
      </c>
      <c r="BO158">
        <v>0</v>
      </c>
      <c r="BP158">
        <f t="shared" si="138"/>
        <v>973.71482667666635</v>
      </c>
      <c r="BQ158">
        <f t="shared" si="139"/>
        <v>0.66437283220046106</v>
      </c>
      <c r="BR158">
        <f t="shared" si="140"/>
        <v>0.39940759575015572</v>
      </c>
      <c r="BS158">
        <f t="shared" si="141"/>
        <v>0.59240514865002036</v>
      </c>
      <c r="BT158">
        <f t="shared" si="142"/>
        <v>0.44365662097541819</v>
      </c>
      <c r="BU158">
        <f t="shared" si="143"/>
        <v>0.61750829910204619</v>
      </c>
      <c r="BV158">
        <f t="shared" si="144"/>
        <v>0.18247199877360001</v>
      </c>
      <c r="BW158">
        <f t="shared" si="145"/>
        <v>0.81752800122640001</v>
      </c>
      <c r="DF158">
        <f t="shared" si="146"/>
        <v>400.01080000000002</v>
      </c>
      <c r="DG158">
        <f t="shared" si="147"/>
        <v>336.5958785622762</v>
      </c>
      <c r="DH158">
        <f t="shared" si="148"/>
        <v>0.84146697679731697</v>
      </c>
      <c r="DI158">
        <f t="shared" si="149"/>
        <v>0.19293395359463397</v>
      </c>
      <c r="DJ158">
        <v>1559796257.0999999</v>
      </c>
      <c r="DK158">
        <v>408.76293333333302</v>
      </c>
      <c r="DL158">
        <v>419.18146666666701</v>
      </c>
      <c r="DM158">
        <v>17.440293333333301</v>
      </c>
      <c r="DN158">
        <v>15.8651866666667</v>
      </c>
      <c r="DO158">
        <v>407.42893333333302</v>
      </c>
      <c r="DP158">
        <v>17.356293333333301</v>
      </c>
      <c r="DQ158">
        <v>500.28173333333302</v>
      </c>
      <c r="DR158">
        <v>100.6374</v>
      </c>
      <c r="DS158">
        <v>9.9985019999999994E-2</v>
      </c>
      <c r="DT158">
        <v>23.559819999999998</v>
      </c>
      <c r="DU158">
        <v>22.464946666666702</v>
      </c>
      <c r="DV158">
        <v>999.9</v>
      </c>
      <c r="DW158">
        <v>0</v>
      </c>
      <c r="DX158">
        <v>0</v>
      </c>
      <c r="DY158">
        <v>9999.4953333333306</v>
      </c>
      <c r="DZ158">
        <v>0</v>
      </c>
      <c r="EA158">
        <v>0.22637399999999999</v>
      </c>
      <c r="EB158">
        <v>-10.433540000000001</v>
      </c>
      <c r="EC158">
        <v>416.0018</v>
      </c>
      <c r="ED158">
        <v>425.93906666666697</v>
      </c>
      <c r="EE158">
        <v>1.57224733333333</v>
      </c>
      <c r="EF158">
        <v>419.18146666666701</v>
      </c>
      <c r="EG158">
        <v>15.8651866666667</v>
      </c>
      <c r="EH158">
        <v>1.754858</v>
      </c>
      <c r="EI158">
        <v>1.59663</v>
      </c>
      <c r="EJ158">
        <v>15.3904</v>
      </c>
      <c r="EK158">
        <v>13.9263266666667</v>
      </c>
      <c r="EL158">
        <v>400.01080000000002</v>
      </c>
      <c r="EM158">
        <v>0.95003133333333301</v>
      </c>
      <c r="EN158">
        <v>4.9968640000000002E-2</v>
      </c>
      <c r="EO158">
        <v>0</v>
      </c>
      <c r="EP158">
        <v>2131.3173333333302</v>
      </c>
      <c r="EQ158">
        <v>8.4936600000000002</v>
      </c>
      <c r="ER158">
        <v>4800.4120000000003</v>
      </c>
      <c r="ES158">
        <v>3645.8106666666699</v>
      </c>
      <c r="ET158">
        <v>38.932866666666698</v>
      </c>
      <c r="EU158">
        <v>41.875</v>
      </c>
      <c r="EV158">
        <v>40.582999999999998</v>
      </c>
      <c r="EW158">
        <v>41.816200000000002</v>
      </c>
      <c r="EX158">
        <v>41.470599999999997</v>
      </c>
      <c r="EY158">
        <v>371.95266666666703</v>
      </c>
      <c r="EZ158">
        <v>19.559999999999999</v>
      </c>
      <c r="FA158">
        <v>0</v>
      </c>
      <c r="FB158">
        <v>298.60000014305098</v>
      </c>
      <c r="FC158">
        <v>0</v>
      </c>
      <c r="FD158">
        <v>2131.33576923077</v>
      </c>
      <c r="FE158">
        <v>-0.93162392993249599</v>
      </c>
      <c r="FF158">
        <v>-3.9770940029802402</v>
      </c>
      <c r="FG158">
        <v>4800.3265384615397</v>
      </c>
      <c r="FH158">
        <v>15</v>
      </c>
      <c r="FI158">
        <v>1559796289.0999999</v>
      </c>
      <c r="FJ158" t="s">
        <v>992</v>
      </c>
      <c r="FK158">
        <v>1559796286.0999999</v>
      </c>
      <c r="FL158">
        <v>1559796289.0999999</v>
      </c>
      <c r="FM158">
        <v>141</v>
      </c>
      <c r="FN158">
        <v>1.4999999999999999E-2</v>
      </c>
      <c r="FO158">
        <v>3.0000000000000001E-3</v>
      </c>
      <c r="FP158">
        <v>1.3340000000000001</v>
      </c>
      <c r="FQ158">
        <v>8.4000000000000005E-2</v>
      </c>
      <c r="FR158">
        <v>419</v>
      </c>
      <c r="FS158">
        <v>16</v>
      </c>
      <c r="FT158">
        <v>0.23</v>
      </c>
      <c r="FU158">
        <v>0.05</v>
      </c>
      <c r="FV158">
        <v>-10.439885714285699</v>
      </c>
      <c r="FW158">
        <v>1.0511688311657099E-2</v>
      </c>
      <c r="FX158">
        <v>4.46247986332848E-2</v>
      </c>
      <c r="FY158">
        <v>1</v>
      </c>
      <c r="FZ158">
        <v>408.755365938404</v>
      </c>
      <c r="GA158">
        <v>-0.21953013425842099</v>
      </c>
      <c r="GB158">
        <v>2.6457259044507901E-2</v>
      </c>
      <c r="GC158">
        <v>1</v>
      </c>
      <c r="GD158">
        <v>1.57328</v>
      </c>
      <c r="GE158">
        <v>-1.26397402597396E-2</v>
      </c>
      <c r="GF158">
        <v>2.0649501319932799E-3</v>
      </c>
      <c r="GG158">
        <v>1</v>
      </c>
      <c r="GH158">
        <v>3</v>
      </c>
      <c r="GI158">
        <v>3</v>
      </c>
      <c r="GJ158" t="s">
        <v>432</v>
      </c>
      <c r="GK158">
        <v>2.9673500000000002</v>
      </c>
      <c r="GL158">
        <v>2.8428499999999999</v>
      </c>
      <c r="GM158">
        <v>9.98811E-2</v>
      </c>
      <c r="GN158">
        <v>0.101506</v>
      </c>
      <c r="GO158">
        <v>9.1065099999999996E-2</v>
      </c>
      <c r="GP158">
        <v>8.4671899999999994E-2</v>
      </c>
      <c r="GQ158">
        <v>31265.3</v>
      </c>
      <c r="GR158">
        <v>26955</v>
      </c>
      <c r="GS158">
        <v>31936.3</v>
      </c>
      <c r="GT158">
        <v>28508</v>
      </c>
      <c r="GU158">
        <v>43899.1</v>
      </c>
      <c r="GV158">
        <v>39881.1</v>
      </c>
      <c r="GW158">
        <v>49720.800000000003</v>
      </c>
      <c r="GX158">
        <v>44884.1</v>
      </c>
      <c r="GY158">
        <v>1.9888300000000001</v>
      </c>
      <c r="GZ158">
        <v>1.9902299999999999</v>
      </c>
      <c r="HA158">
        <v>5.1721900000000001E-2</v>
      </c>
      <c r="HB158">
        <v>0</v>
      </c>
      <c r="HC158">
        <v>21.600899999999999</v>
      </c>
      <c r="HD158">
        <v>999.9</v>
      </c>
      <c r="HE158">
        <v>55.268000000000001</v>
      </c>
      <c r="HF158">
        <v>26.375</v>
      </c>
      <c r="HG158">
        <v>18.944500000000001</v>
      </c>
      <c r="HH158">
        <v>62.859499999999997</v>
      </c>
      <c r="HI158">
        <v>31.9712</v>
      </c>
      <c r="HJ158">
        <v>1</v>
      </c>
      <c r="HK158">
        <v>-6.8292700000000001E-3</v>
      </c>
      <c r="HL158">
        <v>0.65875799999999995</v>
      </c>
      <c r="HM158">
        <v>20.293700000000001</v>
      </c>
      <c r="HN158">
        <v>5.2349600000000001</v>
      </c>
      <c r="HO158">
        <v>12.0579</v>
      </c>
      <c r="HP158">
        <v>4.9837999999999996</v>
      </c>
      <c r="HQ158">
        <v>3.28688</v>
      </c>
      <c r="HR158">
        <v>9999</v>
      </c>
      <c r="HS158">
        <v>9999</v>
      </c>
      <c r="HT158">
        <v>999.9</v>
      </c>
      <c r="HU158">
        <v>9999</v>
      </c>
      <c r="HV158">
        <v>1.87313</v>
      </c>
      <c r="HW158">
        <v>1.87914</v>
      </c>
      <c r="HX158">
        <v>1.8714900000000001</v>
      </c>
      <c r="HY158">
        <v>1.87103</v>
      </c>
      <c r="HZ158">
        <v>1.87103</v>
      </c>
      <c r="IA158">
        <v>1.87225</v>
      </c>
      <c r="IB158">
        <v>1.87412</v>
      </c>
      <c r="IC158">
        <v>1.87531</v>
      </c>
      <c r="ID158">
        <v>5</v>
      </c>
      <c r="IE158">
        <v>0</v>
      </c>
      <c r="IF158">
        <v>0</v>
      </c>
      <c r="IG158">
        <v>0</v>
      </c>
      <c r="IH158" t="s">
        <v>433</v>
      </c>
      <c r="II158" t="s">
        <v>434</v>
      </c>
      <c r="IJ158" t="s">
        <v>435</v>
      </c>
      <c r="IK158" t="s">
        <v>435</v>
      </c>
      <c r="IL158" t="s">
        <v>435</v>
      </c>
      <c r="IM158" t="s">
        <v>435</v>
      </c>
      <c r="IN158">
        <v>0</v>
      </c>
      <c r="IO158">
        <v>100</v>
      </c>
      <c r="IP158">
        <v>100</v>
      </c>
      <c r="IQ158">
        <v>1.3340000000000001</v>
      </c>
      <c r="IR158">
        <v>8.4000000000000005E-2</v>
      </c>
      <c r="IS158">
        <v>1.3189090909090699</v>
      </c>
      <c r="IT158">
        <v>0</v>
      </c>
      <c r="IU158">
        <v>0</v>
      </c>
      <c r="IV158">
        <v>0</v>
      </c>
      <c r="IW158">
        <v>8.1139999999999504E-2</v>
      </c>
      <c r="IX158">
        <v>0</v>
      </c>
      <c r="IY158">
        <v>0</v>
      </c>
      <c r="IZ158">
        <v>0</v>
      </c>
      <c r="JA158">
        <v>-1</v>
      </c>
      <c r="JB158">
        <v>-1</v>
      </c>
      <c r="JC158">
        <v>-1</v>
      </c>
      <c r="JD158">
        <v>-1</v>
      </c>
      <c r="JE158">
        <v>4.7</v>
      </c>
      <c r="JF158">
        <v>4.5999999999999996</v>
      </c>
      <c r="JG158">
        <v>0.159912</v>
      </c>
      <c r="JH158">
        <v>4.99878</v>
      </c>
      <c r="JI158">
        <v>1.39893</v>
      </c>
      <c r="JJ158">
        <v>2.2668499999999998</v>
      </c>
      <c r="JK158">
        <v>1.5490699999999999</v>
      </c>
      <c r="JL158">
        <v>2.3290999999999999</v>
      </c>
      <c r="JM158">
        <v>30.673999999999999</v>
      </c>
      <c r="JN158">
        <v>24.253900000000002</v>
      </c>
      <c r="JO158">
        <v>2</v>
      </c>
      <c r="JP158">
        <v>483.048</v>
      </c>
      <c r="JQ158">
        <v>515.84900000000005</v>
      </c>
      <c r="JR158">
        <v>21.999600000000001</v>
      </c>
      <c r="JS158">
        <v>26.970400000000001</v>
      </c>
      <c r="JT158">
        <v>29.9999</v>
      </c>
      <c r="JU158">
        <v>27.299600000000002</v>
      </c>
      <c r="JV158">
        <v>27.313800000000001</v>
      </c>
      <c r="JW158">
        <v>-1</v>
      </c>
      <c r="JX158">
        <v>26.085899999999999</v>
      </c>
      <c r="JY158">
        <v>62.735799999999998</v>
      </c>
      <c r="JZ158">
        <v>22</v>
      </c>
      <c r="KA158">
        <v>400</v>
      </c>
      <c r="KB158">
        <v>15.825799999999999</v>
      </c>
      <c r="KC158">
        <v>102.121</v>
      </c>
      <c r="KD158">
        <v>103.074</v>
      </c>
    </row>
    <row r="159" spans="1:290" x14ac:dyDescent="0.35">
      <c r="A159">
        <v>141</v>
      </c>
      <c r="B159">
        <v>1559796565.0999999</v>
      </c>
      <c r="C159">
        <v>45602.099999904603</v>
      </c>
      <c r="D159" t="s">
        <v>993</v>
      </c>
      <c r="E159" t="s">
        <v>994</v>
      </c>
      <c r="F159">
        <v>15</v>
      </c>
      <c r="G159">
        <v>1559796557.0999999</v>
      </c>
      <c r="H159">
        <f t="shared" si="100"/>
        <v>1.3396954956931468E-3</v>
      </c>
      <c r="I159">
        <f t="shared" si="101"/>
        <v>1.3396954956931468</v>
      </c>
      <c r="J159">
        <f t="shared" si="102"/>
        <v>8.1500349340648501</v>
      </c>
      <c r="K159">
        <f t="shared" si="103"/>
        <v>408.7362</v>
      </c>
      <c r="L159">
        <f t="shared" si="104"/>
        <v>285.20011514270277</v>
      </c>
      <c r="M159">
        <f t="shared" si="105"/>
        <v>28.728650400023124</v>
      </c>
      <c r="N159">
        <f t="shared" si="106"/>
        <v>41.17263202982398</v>
      </c>
      <c r="O159">
        <f t="shared" si="107"/>
        <v>0.11362472597004226</v>
      </c>
      <c r="P159">
        <f t="shared" si="108"/>
        <v>2.9408676247555947</v>
      </c>
      <c r="Q159">
        <f t="shared" si="109"/>
        <v>0.11124100196788346</v>
      </c>
      <c r="R159">
        <f t="shared" si="110"/>
        <v>6.9735629244391292E-2</v>
      </c>
      <c r="S159">
        <f t="shared" si="111"/>
        <v>77.172430234945423</v>
      </c>
      <c r="T159">
        <f t="shared" si="112"/>
        <v>23.66670272056583</v>
      </c>
      <c r="U159">
        <f t="shared" si="113"/>
        <v>23.66670272056583</v>
      </c>
      <c r="V159">
        <f t="shared" si="114"/>
        <v>2.9355339012484936</v>
      </c>
      <c r="W159">
        <f t="shared" si="115"/>
        <v>60.019680362515537</v>
      </c>
      <c r="X159">
        <f t="shared" si="116"/>
        <v>1.7506237257906541</v>
      </c>
      <c r="Y159">
        <f t="shared" si="117"/>
        <v>2.9167494981928992</v>
      </c>
      <c r="Z159">
        <f t="shared" si="118"/>
        <v>1.1849101754578395</v>
      </c>
      <c r="AA159">
        <f t="shared" si="119"/>
        <v>-59.080571360067772</v>
      </c>
      <c r="AB159">
        <f t="shared" si="120"/>
        <v>-16.89425513529406</v>
      </c>
      <c r="AC159">
        <f t="shared" si="121"/>
        <v>-1.1982493548184092</v>
      </c>
      <c r="AD159">
        <f t="shared" si="122"/>
        <v>-6.4561523482353778E-4</v>
      </c>
      <c r="AE159">
        <f t="shared" si="123"/>
        <v>8.1648795792634843</v>
      </c>
      <c r="AF159">
        <f t="shared" si="124"/>
        <v>1.3377292319588128</v>
      </c>
      <c r="AG159">
        <f t="shared" si="125"/>
        <v>8.1500349340648501</v>
      </c>
      <c r="AH159">
        <v>425.93091272033899</v>
      </c>
      <c r="AI159">
        <v>415.99652121212102</v>
      </c>
      <c r="AJ159">
        <v>5.0444246834689395E-4</v>
      </c>
      <c r="AK159">
        <v>67.050257285941896</v>
      </c>
      <c r="AL159">
        <f t="shared" si="126"/>
        <v>1.3396954956931468</v>
      </c>
      <c r="AM159">
        <v>15.802410529250301</v>
      </c>
      <c r="AN159">
        <v>17.381252727272699</v>
      </c>
      <c r="AO159">
        <v>-2.3696762658540198E-6</v>
      </c>
      <c r="AP159">
        <v>78.055547951165195</v>
      </c>
      <c r="AQ159">
        <v>10</v>
      </c>
      <c r="AR159">
        <v>2</v>
      </c>
      <c r="AS159">
        <f t="shared" si="127"/>
        <v>1</v>
      </c>
      <c r="AT159">
        <f t="shared" si="128"/>
        <v>0</v>
      </c>
      <c r="AU159">
        <f t="shared" si="129"/>
        <v>53836.043674583554</v>
      </c>
      <c r="AV159" t="s">
        <v>475</v>
      </c>
      <c r="AW159">
        <v>10180.799999999999</v>
      </c>
      <c r="AX159">
        <v>1165.95461538462</v>
      </c>
      <c r="AY159">
        <v>5702.59</v>
      </c>
      <c r="AZ159">
        <f t="shared" si="130"/>
        <v>0.79553946270297882</v>
      </c>
      <c r="BA159">
        <v>-1.5131041934509299</v>
      </c>
      <c r="BB159" t="s">
        <v>995</v>
      </c>
      <c r="BC159">
        <v>10172</v>
      </c>
      <c r="BD159">
        <v>2131.8447999999999</v>
      </c>
      <c r="BE159">
        <v>2896.43</v>
      </c>
      <c r="BF159">
        <f t="shared" si="131"/>
        <v>0.26397503133167388</v>
      </c>
      <c r="BG159">
        <v>0.5</v>
      </c>
      <c r="BH159">
        <f t="shared" si="132"/>
        <v>336.58159611747271</v>
      </c>
      <c r="BI159">
        <f t="shared" si="133"/>
        <v>8.1500349340648501</v>
      </c>
      <c r="BJ159">
        <f t="shared" si="134"/>
        <v>44.424568690387332</v>
      </c>
      <c r="BK159">
        <f t="shared" si="135"/>
        <v>2.8709647939702501E-2</v>
      </c>
      <c r="BL159">
        <f t="shared" si="136"/>
        <v>0.96883404743080292</v>
      </c>
      <c r="BM159">
        <f t="shared" si="137"/>
        <v>973.17917744203601</v>
      </c>
      <c r="BN159" t="s">
        <v>430</v>
      </c>
      <c r="BO159">
        <v>0</v>
      </c>
      <c r="BP159">
        <f t="shared" si="138"/>
        <v>973.17917744203601</v>
      </c>
      <c r="BQ159">
        <f t="shared" si="139"/>
        <v>0.66400735476361028</v>
      </c>
      <c r="BR159">
        <f t="shared" si="140"/>
        <v>0.39754835460467175</v>
      </c>
      <c r="BS159">
        <f t="shared" si="141"/>
        <v>0.59334240675718075</v>
      </c>
      <c r="BT159">
        <f t="shared" si="142"/>
        <v>0.44183535160191761</v>
      </c>
      <c r="BU159">
        <f t="shared" si="143"/>
        <v>0.61855533056860579</v>
      </c>
      <c r="BV159">
        <f t="shared" si="144"/>
        <v>0.18147933692340518</v>
      </c>
      <c r="BW159">
        <f t="shared" si="145"/>
        <v>0.81852066307659488</v>
      </c>
      <c r="DF159">
        <f t="shared" si="146"/>
        <v>399.99380000000002</v>
      </c>
      <c r="DG159">
        <f t="shared" si="147"/>
        <v>336.58159611747271</v>
      </c>
      <c r="DH159">
        <f t="shared" si="148"/>
        <v>0.84146703303269377</v>
      </c>
      <c r="DI159">
        <f t="shared" si="149"/>
        <v>0.19293406606538757</v>
      </c>
      <c r="DJ159">
        <v>1559796557.0999999</v>
      </c>
      <c r="DK159">
        <v>408.7362</v>
      </c>
      <c r="DL159">
        <v>419.18446666666699</v>
      </c>
      <c r="DM159">
        <v>17.379100000000001</v>
      </c>
      <c r="DN159">
        <v>15.8025866666667</v>
      </c>
      <c r="DO159">
        <v>407.42520000000002</v>
      </c>
      <c r="DP159">
        <v>17.296099999999999</v>
      </c>
      <c r="DQ159">
        <v>500.273866666667</v>
      </c>
      <c r="DR159">
        <v>100.631533333333</v>
      </c>
      <c r="DS159">
        <v>0.10001926666666699</v>
      </c>
      <c r="DT159">
        <v>23.5601466666667</v>
      </c>
      <c r="DU159">
        <v>22.472860000000001</v>
      </c>
      <c r="DV159">
        <v>999.9</v>
      </c>
      <c r="DW159">
        <v>0</v>
      </c>
      <c r="DX159">
        <v>0</v>
      </c>
      <c r="DY159">
        <v>10001.4973333333</v>
      </c>
      <c r="DZ159">
        <v>0</v>
      </c>
      <c r="EA159">
        <v>0.22637399999999999</v>
      </c>
      <c r="EB159">
        <v>-10.425053333333301</v>
      </c>
      <c r="EC159">
        <v>415.98913333333297</v>
      </c>
      <c r="ED159">
        <v>425.91506666666697</v>
      </c>
      <c r="EE159">
        <v>1.5772566666666701</v>
      </c>
      <c r="EF159">
        <v>419.18446666666699</v>
      </c>
      <c r="EG159">
        <v>15.8025866666667</v>
      </c>
      <c r="EH159">
        <v>1.7489619999999999</v>
      </c>
      <c r="EI159">
        <v>1.5902386666666699</v>
      </c>
      <c r="EJ159">
        <v>15.337946666666699</v>
      </c>
      <c r="EK159">
        <v>13.864546666666699</v>
      </c>
      <c r="EL159">
        <v>399.99380000000002</v>
      </c>
      <c r="EM159">
        <v>0.95002926666666698</v>
      </c>
      <c r="EN159">
        <v>4.9970713333333298E-2</v>
      </c>
      <c r="EO159">
        <v>0</v>
      </c>
      <c r="EP159">
        <v>2131.8993333333301</v>
      </c>
      <c r="EQ159">
        <v>8.4936600000000002</v>
      </c>
      <c r="ER159">
        <v>4801.1660000000002</v>
      </c>
      <c r="ES159">
        <v>3645.6493333333301</v>
      </c>
      <c r="ET159">
        <v>38.8791333333333</v>
      </c>
      <c r="EU159">
        <v>41.870800000000003</v>
      </c>
      <c r="EV159">
        <v>40.561999999999998</v>
      </c>
      <c r="EW159">
        <v>41.811999999999998</v>
      </c>
      <c r="EX159">
        <v>41.436999999999998</v>
      </c>
      <c r="EY159">
        <v>371.93733333333302</v>
      </c>
      <c r="EZ159">
        <v>19.559999999999999</v>
      </c>
      <c r="FA159">
        <v>0</v>
      </c>
      <c r="FB159">
        <v>299</v>
      </c>
      <c r="FC159">
        <v>0</v>
      </c>
      <c r="FD159">
        <v>2131.8447999999999</v>
      </c>
      <c r="FE159">
        <v>-1.2961538403449</v>
      </c>
      <c r="FF159">
        <v>-3.9492307763800198</v>
      </c>
      <c r="FG159">
        <v>4801.1360000000004</v>
      </c>
      <c r="FH159">
        <v>15</v>
      </c>
      <c r="FI159">
        <v>1559796588.0999999</v>
      </c>
      <c r="FJ159" t="s">
        <v>996</v>
      </c>
      <c r="FK159">
        <v>1559796585.0999999</v>
      </c>
      <c r="FL159">
        <v>1559796588.0999999</v>
      </c>
      <c r="FM159">
        <v>142</v>
      </c>
      <c r="FN159">
        <v>-2.3E-2</v>
      </c>
      <c r="FO159">
        <v>-1E-3</v>
      </c>
      <c r="FP159">
        <v>1.3109999999999999</v>
      </c>
      <c r="FQ159">
        <v>8.3000000000000004E-2</v>
      </c>
      <c r="FR159">
        <v>419</v>
      </c>
      <c r="FS159">
        <v>16</v>
      </c>
      <c r="FT159">
        <v>0.2</v>
      </c>
      <c r="FU159">
        <v>0.05</v>
      </c>
      <c r="FV159">
        <v>-10.4005142857143</v>
      </c>
      <c r="FW159">
        <v>-0.45433246753246598</v>
      </c>
      <c r="FX159">
        <v>5.3859060215964899E-2</v>
      </c>
      <c r="FY159">
        <v>1</v>
      </c>
      <c r="FZ159">
        <v>408.76030344383599</v>
      </c>
      <c r="GA159">
        <v>-0.20814764723123999</v>
      </c>
      <c r="GB159">
        <v>2.6233884672626599E-2</v>
      </c>
      <c r="GC159">
        <v>1</v>
      </c>
      <c r="GD159">
        <v>1.5764461904761899</v>
      </c>
      <c r="GE159">
        <v>2.3702337662338899E-2</v>
      </c>
      <c r="GF159">
        <v>3.12879328053009E-3</v>
      </c>
      <c r="GG159">
        <v>1</v>
      </c>
      <c r="GH159">
        <v>3</v>
      </c>
      <c r="GI159">
        <v>3</v>
      </c>
      <c r="GJ159" t="s">
        <v>432</v>
      </c>
      <c r="GK159">
        <v>2.9670999999999998</v>
      </c>
      <c r="GL159">
        <v>2.84293</v>
      </c>
      <c r="GM159">
        <v>9.9878999999999996E-2</v>
      </c>
      <c r="GN159">
        <v>0.101498</v>
      </c>
      <c r="GO159">
        <v>9.0839000000000003E-2</v>
      </c>
      <c r="GP159">
        <v>8.4430699999999997E-2</v>
      </c>
      <c r="GQ159">
        <v>31267.3</v>
      </c>
      <c r="GR159">
        <v>26956.5</v>
      </c>
      <c r="GS159">
        <v>31938.1</v>
      </c>
      <c r="GT159">
        <v>28509.200000000001</v>
      </c>
      <c r="GU159">
        <v>43912.6</v>
      </c>
      <c r="GV159">
        <v>39893.199999999997</v>
      </c>
      <c r="GW159">
        <v>49723.6</v>
      </c>
      <c r="GX159">
        <v>44885.599999999999</v>
      </c>
      <c r="GY159">
        <v>1.9888999999999999</v>
      </c>
      <c r="GZ159">
        <v>1.9902500000000001</v>
      </c>
      <c r="HA159">
        <v>5.3286600000000003E-2</v>
      </c>
      <c r="HB159">
        <v>0</v>
      </c>
      <c r="HC159">
        <v>21.589200000000002</v>
      </c>
      <c r="HD159">
        <v>999.9</v>
      </c>
      <c r="HE159">
        <v>55.219000000000001</v>
      </c>
      <c r="HF159">
        <v>26.375</v>
      </c>
      <c r="HG159">
        <v>18.931000000000001</v>
      </c>
      <c r="HH159">
        <v>62.619599999999998</v>
      </c>
      <c r="HI159">
        <v>32.612200000000001</v>
      </c>
      <c r="HJ159">
        <v>1</v>
      </c>
      <c r="HK159">
        <v>-8.2469499999999994E-3</v>
      </c>
      <c r="HL159">
        <v>0.63982600000000001</v>
      </c>
      <c r="HM159">
        <v>20.293700000000001</v>
      </c>
      <c r="HN159">
        <v>5.2351099999999997</v>
      </c>
      <c r="HO159">
        <v>12.0579</v>
      </c>
      <c r="HP159">
        <v>4.9835500000000001</v>
      </c>
      <c r="HQ159">
        <v>3.2869000000000002</v>
      </c>
      <c r="HR159">
        <v>9999</v>
      </c>
      <c r="HS159">
        <v>9999</v>
      </c>
      <c r="HT159">
        <v>999.9</v>
      </c>
      <c r="HU159">
        <v>9999</v>
      </c>
      <c r="HV159">
        <v>1.8731599999999999</v>
      </c>
      <c r="HW159">
        <v>1.8791899999999999</v>
      </c>
      <c r="HX159">
        <v>1.8714900000000001</v>
      </c>
      <c r="HY159">
        <v>1.87103</v>
      </c>
      <c r="HZ159">
        <v>1.87104</v>
      </c>
      <c r="IA159">
        <v>1.87225</v>
      </c>
      <c r="IB159">
        <v>1.87416</v>
      </c>
      <c r="IC159">
        <v>1.87531</v>
      </c>
      <c r="ID159">
        <v>5</v>
      </c>
      <c r="IE159">
        <v>0</v>
      </c>
      <c r="IF159">
        <v>0</v>
      </c>
      <c r="IG159">
        <v>0</v>
      </c>
      <c r="IH159" t="s">
        <v>433</v>
      </c>
      <c r="II159" t="s">
        <v>434</v>
      </c>
      <c r="IJ159" t="s">
        <v>435</v>
      </c>
      <c r="IK159" t="s">
        <v>435</v>
      </c>
      <c r="IL159" t="s">
        <v>435</v>
      </c>
      <c r="IM159" t="s">
        <v>435</v>
      </c>
      <c r="IN159">
        <v>0</v>
      </c>
      <c r="IO159">
        <v>100</v>
      </c>
      <c r="IP159">
        <v>100</v>
      </c>
      <c r="IQ159">
        <v>1.3109999999999999</v>
      </c>
      <c r="IR159">
        <v>8.3000000000000004E-2</v>
      </c>
      <c r="IS159">
        <v>1.3342727272727199</v>
      </c>
      <c r="IT159">
        <v>0</v>
      </c>
      <c r="IU159">
        <v>0</v>
      </c>
      <c r="IV159">
        <v>0</v>
      </c>
      <c r="IW159">
        <v>8.3730000000002705E-2</v>
      </c>
      <c r="IX159">
        <v>0</v>
      </c>
      <c r="IY159">
        <v>0</v>
      </c>
      <c r="IZ159">
        <v>0</v>
      </c>
      <c r="JA159">
        <v>-1</v>
      </c>
      <c r="JB159">
        <v>-1</v>
      </c>
      <c r="JC159">
        <v>-1</v>
      </c>
      <c r="JD159">
        <v>-1</v>
      </c>
      <c r="JE159">
        <v>4.7</v>
      </c>
      <c r="JF159">
        <v>4.5999999999999996</v>
      </c>
      <c r="JG159">
        <v>0.159912</v>
      </c>
      <c r="JH159">
        <v>4.99878</v>
      </c>
      <c r="JI159">
        <v>1.39893</v>
      </c>
      <c r="JJ159">
        <v>2.2668499999999998</v>
      </c>
      <c r="JK159">
        <v>1.5490699999999999</v>
      </c>
      <c r="JL159">
        <v>2.2241200000000001</v>
      </c>
      <c r="JM159">
        <v>30.6524</v>
      </c>
      <c r="JN159">
        <v>24.245100000000001</v>
      </c>
      <c r="JO159">
        <v>2</v>
      </c>
      <c r="JP159">
        <v>483.02199999999999</v>
      </c>
      <c r="JQ159">
        <v>515.77599999999995</v>
      </c>
      <c r="JR159">
        <v>21.9998</v>
      </c>
      <c r="JS159">
        <v>26.959</v>
      </c>
      <c r="JT159">
        <v>30.0001</v>
      </c>
      <c r="JU159">
        <v>27.2912</v>
      </c>
      <c r="JV159">
        <v>27.304600000000001</v>
      </c>
      <c r="JW159">
        <v>-1</v>
      </c>
      <c r="JX159">
        <v>26.225300000000001</v>
      </c>
      <c r="JY159">
        <v>62.777799999999999</v>
      </c>
      <c r="JZ159">
        <v>22</v>
      </c>
      <c r="KA159">
        <v>400</v>
      </c>
      <c r="KB159">
        <v>15.841200000000001</v>
      </c>
      <c r="KC159">
        <v>102.126</v>
      </c>
      <c r="KD159">
        <v>103.078</v>
      </c>
    </row>
    <row r="160" spans="1:290" x14ac:dyDescent="0.35">
      <c r="A160">
        <v>142</v>
      </c>
      <c r="B160">
        <v>1559796866</v>
      </c>
      <c r="C160">
        <v>45903</v>
      </c>
      <c r="D160" t="s">
        <v>997</v>
      </c>
      <c r="E160" t="s">
        <v>998</v>
      </c>
      <c r="F160">
        <v>15</v>
      </c>
      <c r="G160">
        <v>1559796857.5062499</v>
      </c>
      <c r="H160">
        <f t="shared" si="100"/>
        <v>1.3225454759560698E-3</v>
      </c>
      <c r="I160">
        <f t="shared" si="101"/>
        <v>1.3225454759560697</v>
      </c>
      <c r="J160">
        <f t="shared" si="102"/>
        <v>8.0542908667414466</v>
      </c>
      <c r="K160">
        <f t="shared" si="103"/>
        <v>408.95949999999999</v>
      </c>
      <c r="L160">
        <f t="shared" si="104"/>
        <v>285.91723193329955</v>
      </c>
      <c r="M160">
        <f t="shared" si="105"/>
        <v>28.798764524264989</v>
      </c>
      <c r="N160">
        <f t="shared" si="106"/>
        <v>41.192089965422859</v>
      </c>
      <c r="O160">
        <f t="shared" si="107"/>
        <v>0.11272639769244766</v>
      </c>
      <c r="P160">
        <f t="shared" si="108"/>
        <v>2.9406800266151936</v>
      </c>
      <c r="Q160">
        <f t="shared" si="109"/>
        <v>0.1103796508544706</v>
      </c>
      <c r="R160">
        <f t="shared" si="110"/>
        <v>6.9194058591385305E-2</v>
      </c>
      <c r="S160">
        <f t="shared" si="111"/>
        <v>77.174774649744336</v>
      </c>
      <c r="T160">
        <f t="shared" si="112"/>
        <v>23.665368899287106</v>
      </c>
      <c r="U160">
        <f t="shared" si="113"/>
        <v>23.665368899287106</v>
      </c>
      <c r="V160">
        <f t="shared" si="114"/>
        <v>2.9352981141750245</v>
      </c>
      <c r="W160">
        <f t="shared" si="115"/>
        <v>60.24399842639081</v>
      </c>
      <c r="X160">
        <f t="shared" si="116"/>
        <v>1.7565514007568319</v>
      </c>
      <c r="Y160">
        <f t="shared" si="117"/>
        <v>2.9157284487069299</v>
      </c>
      <c r="Z160">
        <f t="shared" si="118"/>
        <v>1.1787467134181926</v>
      </c>
      <c r="AA160">
        <f t="shared" si="119"/>
        <v>-58.324255489662676</v>
      </c>
      <c r="AB160">
        <f t="shared" si="120"/>
        <v>-17.602689495376993</v>
      </c>
      <c r="AC160">
        <f t="shared" si="121"/>
        <v>-1.2485306299659649</v>
      </c>
      <c r="AD160">
        <f t="shared" si="122"/>
        <v>-7.0096526130214443E-4</v>
      </c>
      <c r="AE160">
        <f t="shared" si="123"/>
        <v>8.1158008007895344</v>
      </c>
      <c r="AF160">
        <f t="shared" si="124"/>
        <v>1.3245804253998534</v>
      </c>
      <c r="AG160">
        <f t="shared" si="125"/>
        <v>8.0542908667414466</v>
      </c>
      <c r="AH160">
        <v>426.10541151299401</v>
      </c>
      <c r="AI160">
        <v>416.261412121212</v>
      </c>
      <c r="AJ160">
        <v>5.1412229116642796E-3</v>
      </c>
      <c r="AK160">
        <v>67.050118042374905</v>
      </c>
      <c r="AL160">
        <f t="shared" si="126"/>
        <v>1.3225454759560697</v>
      </c>
      <c r="AM160">
        <v>15.8776883983424</v>
      </c>
      <c r="AN160">
        <v>17.436231515151501</v>
      </c>
      <c r="AO160">
        <v>2.1302501678887001E-6</v>
      </c>
      <c r="AP160">
        <v>78.054357097041503</v>
      </c>
      <c r="AQ160">
        <v>10</v>
      </c>
      <c r="AR160">
        <v>2</v>
      </c>
      <c r="AS160">
        <f t="shared" si="127"/>
        <v>1</v>
      </c>
      <c r="AT160">
        <f t="shared" si="128"/>
        <v>0</v>
      </c>
      <c r="AU160">
        <f t="shared" si="129"/>
        <v>53831.425695788188</v>
      </c>
      <c r="AV160" t="s">
        <v>475</v>
      </c>
      <c r="AW160">
        <v>10180.799999999999</v>
      </c>
      <c r="AX160">
        <v>1165.95461538462</v>
      </c>
      <c r="AY160">
        <v>5702.59</v>
      </c>
      <c r="AZ160">
        <f t="shared" si="130"/>
        <v>0.79553946270297882</v>
      </c>
      <c r="BA160">
        <v>-1.5131041934509299</v>
      </c>
      <c r="BB160" t="s">
        <v>999</v>
      </c>
      <c r="BC160">
        <v>10172.1</v>
      </c>
      <c r="BD160">
        <v>2132.6950000000002</v>
      </c>
      <c r="BE160">
        <v>2890.66</v>
      </c>
      <c r="BF160">
        <f t="shared" si="131"/>
        <v>0.26221174403077485</v>
      </c>
      <c r="BG160">
        <v>0.5</v>
      </c>
      <c r="BH160">
        <f t="shared" si="132"/>
        <v>336.59195044987217</v>
      </c>
      <c r="BI160">
        <f t="shared" si="133"/>
        <v>8.0542908667414466</v>
      </c>
      <c r="BJ160">
        <f t="shared" si="134"/>
        <v>44.129181177090565</v>
      </c>
      <c r="BK160">
        <f t="shared" si="135"/>
        <v>2.8424313318857058E-2</v>
      </c>
      <c r="BL160">
        <f t="shared" si="136"/>
        <v>0.97276400545204222</v>
      </c>
      <c r="BM160">
        <f t="shared" si="137"/>
        <v>972.52693326771146</v>
      </c>
      <c r="BN160" t="s">
        <v>430</v>
      </c>
      <c r="BO160">
        <v>0</v>
      </c>
      <c r="BP160">
        <f t="shared" si="138"/>
        <v>972.52693326771146</v>
      </c>
      <c r="BQ160">
        <f t="shared" si="139"/>
        <v>0.66356232373654755</v>
      </c>
      <c r="BR160">
        <f t="shared" si="140"/>
        <v>0.39515767344090524</v>
      </c>
      <c r="BS160">
        <f t="shared" si="141"/>
        <v>0.5944804456788334</v>
      </c>
      <c r="BT160">
        <f t="shared" si="142"/>
        <v>0.43947505861647823</v>
      </c>
      <c r="BU160">
        <f t="shared" si="143"/>
        <v>0.61982719826587929</v>
      </c>
      <c r="BV160">
        <f t="shared" si="144"/>
        <v>0.18019523668817497</v>
      </c>
      <c r="BW160">
        <f t="shared" si="145"/>
        <v>0.81980476331182506</v>
      </c>
      <c r="DF160">
        <f t="shared" si="146"/>
        <v>400.006125</v>
      </c>
      <c r="DG160">
        <f t="shared" si="147"/>
        <v>336.59195044987217</v>
      </c>
      <c r="DH160">
        <f t="shared" si="148"/>
        <v>0.84146699116137824</v>
      </c>
      <c r="DI160">
        <f t="shared" si="149"/>
        <v>0.19293398232275652</v>
      </c>
      <c r="DJ160">
        <v>1559796857.5062499</v>
      </c>
      <c r="DK160">
        <v>408.95949999999999</v>
      </c>
      <c r="DL160">
        <v>419.34300000000002</v>
      </c>
      <c r="DM160">
        <v>17.439231249999999</v>
      </c>
      <c r="DN160">
        <v>15.878281250000001</v>
      </c>
      <c r="DO160">
        <v>407.65249999999997</v>
      </c>
      <c r="DP160">
        <v>17.35323125</v>
      </c>
      <c r="DQ160">
        <v>500.26487500000002</v>
      </c>
      <c r="DR160">
        <v>100.62412500000001</v>
      </c>
      <c r="DS160">
        <v>0.10000530000000001</v>
      </c>
      <c r="DT160">
        <v>23.554337499999999</v>
      </c>
      <c r="DU160">
        <v>22.460725</v>
      </c>
      <c r="DV160">
        <v>999.9</v>
      </c>
      <c r="DW160">
        <v>0</v>
      </c>
      <c r="DX160">
        <v>0</v>
      </c>
      <c r="DY160">
        <v>10001.16625</v>
      </c>
      <c r="DZ160">
        <v>0</v>
      </c>
      <c r="EA160">
        <v>0.22637399999999999</v>
      </c>
      <c r="EB160">
        <v>-10.3792875</v>
      </c>
      <c r="EC160">
        <v>416.22081250000002</v>
      </c>
      <c r="ED160">
        <v>426.10899999999998</v>
      </c>
      <c r="EE160">
        <v>1.557549375</v>
      </c>
      <c r="EF160">
        <v>419.34300000000002</v>
      </c>
      <c r="EG160">
        <v>15.878281250000001</v>
      </c>
      <c r="EH160">
        <v>1.754468125</v>
      </c>
      <c r="EI160">
        <v>1.5977406249999999</v>
      </c>
      <c r="EJ160">
        <v>15.386925</v>
      </c>
      <c r="EK160">
        <v>13.937025</v>
      </c>
      <c r="EL160">
        <v>400.006125</v>
      </c>
      <c r="EM160">
        <v>0.95002993749999998</v>
      </c>
      <c r="EN160">
        <v>4.9969906250000001E-2</v>
      </c>
      <c r="EO160">
        <v>0</v>
      </c>
      <c r="EP160">
        <v>2132.7049999999999</v>
      </c>
      <c r="EQ160">
        <v>8.4936600000000002</v>
      </c>
      <c r="ER160">
        <v>4802.4762499999997</v>
      </c>
      <c r="ES160">
        <v>3645.7649999999999</v>
      </c>
      <c r="ET160">
        <v>38.875</v>
      </c>
      <c r="EU160">
        <v>41.811999999999998</v>
      </c>
      <c r="EV160">
        <v>40.527124999999998</v>
      </c>
      <c r="EW160">
        <v>41.769374999999997</v>
      </c>
      <c r="EX160">
        <v>41.436999999999998</v>
      </c>
      <c r="EY160">
        <v>371.94875000000002</v>
      </c>
      <c r="EZ160">
        <v>19.559999999999999</v>
      </c>
      <c r="FA160">
        <v>0</v>
      </c>
      <c r="FB160">
        <v>300</v>
      </c>
      <c r="FC160">
        <v>0</v>
      </c>
      <c r="FD160">
        <v>2132.6950000000002</v>
      </c>
      <c r="FE160">
        <v>-1.60170939926444</v>
      </c>
      <c r="FF160">
        <v>-3.04923072418624</v>
      </c>
      <c r="FG160">
        <v>4802.2119230769204</v>
      </c>
      <c r="FH160">
        <v>15</v>
      </c>
      <c r="FI160">
        <v>1559796890</v>
      </c>
      <c r="FJ160" t="s">
        <v>1000</v>
      </c>
      <c r="FK160">
        <v>1559796886</v>
      </c>
      <c r="FL160">
        <v>1559796890</v>
      </c>
      <c r="FM160">
        <v>143</v>
      </c>
      <c r="FN160">
        <v>-4.0000000000000001E-3</v>
      </c>
      <c r="FO160">
        <v>3.0000000000000001E-3</v>
      </c>
      <c r="FP160">
        <v>1.3069999999999999</v>
      </c>
      <c r="FQ160">
        <v>8.5999999999999993E-2</v>
      </c>
      <c r="FR160">
        <v>419</v>
      </c>
      <c r="FS160">
        <v>16</v>
      </c>
      <c r="FT160">
        <v>0.12</v>
      </c>
      <c r="FU160">
        <v>0.02</v>
      </c>
      <c r="FV160">
        <v>-10.372823809523799</v>
      </c>
      <c r="FW160">
        <v>-1.59661342287119E-2</v>
      </c>
      <c r="FX160">
        <v>2.18753591483314E-2</v>
      </c>
      <c r="FY160">
        <v>1</v>
      </c>
      <c r="FZ160">
        <v>408.963928451735</v>
      </c>
      <c r="GA160">
        <v>3.76145788232123E-2</v>
      </c>
      <c r="GB160">
        <v>2.8649821788682799E-2</v>
      </c>
      <c r="GC160">
        <v>1</v>
      </c>
      <c r="GD160">
        <v>1.55643666666667</v>
      </c>
      <c r="GE160">
        <v>1.43085401726138E-2</v>
      </c>
      <c r="GF160">
        <v>1.9082985024893901E-3</v>
      </c>
      <c r="GG160">
        <v>1</v>
      </c>
      <c r="GH160">
        <v>3</v>
      </c>
      <c r="GI160">
        <v>3</v>
      </c>
      <c r="GJ160" t="s">
        <v>432</v>
      </c>
      <c r="GK160">
        <v>2.96719</v>
      </c>
      <c r="GL160">
        <v>2.8429199999999999</v>
      </c>
      <c r="GM160">
        <v>9.9919900000000006E-2</v>
      </c>
      <c r="GN160">
        <v>0.101532</v>
      </c>
      <c r="GO160">
        <v>9.1038999999999995E-2</v>
      </c>
      <c r="GP160">
        <v>8.4719299999999997E-2</v>
      </c>
      <c r="GQ160">
        <v>31265.4</v>
      </c>
      <c r="GR160">
        <v>26955.1</v>
      </c>
      <c r="GS160">
        <v>31937.599999999999</v>
      </c>
      <c r="GT160">
        <v>28508.9</v>
      </c>
      <c r="GU160">
        <v>43901.9</v>
      </c>
      <c r="GV160">
        <v>39880.199999999997</v>
      </c>
      <c r="GW160">
        <v>49722.6</v>
      </c>
      <c r="GX160">
        <v>44885.4</v>
      </c>
      <c r="GY160">
        <v>1.98878</v>
      </c>
      <c r="GZ160">
        <v>1.99048</v>
      </c>
      <c r="HA160">
        <v>5.3018299999999997E-2</v>
      </c>
      <c r="HB160">
        <v>0</v>
      </c>
      <c r="HC160">
        <v>21.590900000000001</v>
      </c>
      <c r="HD160">
        <v>999.9</v>
      </c>
      <c r="HE160">
        <v>55.195</v>
      </c>
      <c r="HF160">
        <v>26.375</v>
      </c>
      <c r="HG160">
        <v>18.9237</v>
      </c>
      <c r="HH160">
        <v>62.819699999999997</v>
      </c>
      <c r="HI160">
        <v>32.512</v>
      </c>
      <c r="HJ160">
        <v>1</v>
      </c>
      <c r="HK160">
        <v>-8.2774400000000005E-3</v>
      </c>
      <c r="HL160">
        <v>0.63170499999999996</v>
      </c>
      <c r="HM160">
        <v>20.293700000000001</v>
      </c>
      <c r="HN160">
        <v>5.2354099999999999</v>
      </c>
      <c r="HO160">
        <v>12.0579</v>
      </c>
      <c r="HP160">
        <v>4.9836</v>
      </c>
      <c r="HQ160">
        <v>3.2869999999999999</v>
      </c>
      <c r="HR160">
        <v>9999</v>
      </c>
      <c r="HS160">
        <v>9999</v>
      </c>
      <c r="HT160">
        <v>999.9</v>
      </c>
      <c r="HU160">
        <v>9999</v>
      </c>
      <c r="HV160">
        <v>1.8731599999999999</v>
      </c>
      <c r="HW160">
        <v>1.8791899999999999</v>
      </c>
      <c r="HX160">
        <v>1.8714900000000001</v>
      </c>
      <c r="HY160">
        <v>1.87104</v>
      </c>
      <c r="HZ160">
        <v>1.87104</v>
      </c>
      <c r="IA160">
        <v>1.87225</v>
      </c>
      <c r="IB160">
        <v>1.87418</v>
      </c>
      <c r="IC160">
        <v>1.87531</v>
      </c>
      <c r="ID160">
        <v>5</v>
      </c>
      <c r="IE160">
        <v>0</v>
      </c>
      <c r="IF160">
        <v>0</v>
      </c>
      <c r="IG160">
        <v>0</v>
      </c>
      <c r="IH160" t="s">
        <v>433</v>
      </c>
      <c r="II160" t="s">
        <v>434</v>
      </c>
      <c r="IJ160" t="s">
        <v>435</v>
      </c>
      <c r="IK160" t="s">
        <v>435</v>
      </c>
      <c r="IL160" t="s">
        <v>435</v>
      </c>
      <c r="IM160" t="s">
        <v>435</v>
      </c>
      <c r="IN160">
        <v>0</v>
      </c>
      <c r="IO160">
        <v>100</v>
      </c>
      <c r="IP160">
        <v>100</v>
      </c>
      <c r="IQ160">
        <v>1.3069999999999999</v>
      </c>
      <c r="IR160">
        <v>8.5999999999999993E-2</v>
      </c>
      <c r="IS160">
        <v>1.3113999999999399</v>
      </c>
      <c r="IT160">
        <v>0</v>
      </c>
      <c r="IU160">
        <v>0</v>
      </c>
      <c r="IV160">
        <v>0</v>
      </c>
      <c r="IW160">
        <v>8.2609090909091507E-2</v>
      </c>
      <c r="IX160">
        <v>0</v>
      </c>
      <c r="IY160">
        <v>0</v>
      </c>
      <c r="IZ160">
        <v>0</v>
      </c>
      <c r="JA160">
        <v>-1</v>
      </c>
      <c r="JB160">
        <v>-1</v>
      </c>
      <c r="JC160">
        <v>-1</v>
      </c>
      <c r="JD160">
        <v>-1</v>
      </c>
      <c r="JE160">
        <v>4.7</v>
      </c>
      <c r="JF160">
        <v>4.5999999999999996</v>
      </c>
      <c r="JG160">
        <v>0.159912</v>
      </c>
      <c r="JH160">
        <v>4.99878</v>
      </c>
      <c r="JI160">
        <v>1.39893</v>
      </c>
      <c r="JJ160">
        <v>2.2668499999999998</v>
      </c>
      <c r="JK160">
        <v>1.5490699999999999</v>
      </c>
      <c r="JL160">
        <v>2.32666</v>
      </c>
      <c r="JM160">
        <v>30.6524</v>
      </c>
      <c r="JN160">
        <v>24.253900000000002</v>
      </c>
      <c r="JO160">
        <v>2</v>
      </c>
      <c r="JP160">
        <v>482.88200000000001</v>
      </c>
      <c r="JQ160">
        <v>515.84799999999996</v>
      </c>
      <c r="JR160">
        <v>21.9998</v>
      </c>
      <c r="JS160">
        <v>26.952100000000002</v>
      </c>
      <c r="JT160">
        <v>30.0001</v>
      </c>
      <c r="JU160">
        <v>27.2834</v>
      </c>
      <c r="JV160">
        <v>27.295400000000001</v>
      </c>
      <c r="JW160">
        <v>-1</v>
      </c>
      <c r="JX160">
        <v>25.847300000000001</v>
      </c>
      <c r="JY160">
        <v>62.8962</v>
      </c>
      <c r="JZ160">
        <v>22</v>
      </c>
      <c r="KA160">
        <v>400</v>
      </c>
      <c r="KB160">
        <v>15.864000000000001</v>
      </c>
      <c r="KC160">
        <v>102.125</v>
      </c>
      <c r="KD160">
        <v>103.077</v>
      </c>
    </row>
    <row r="161" spans="1:290" x14ac:dyDescent="0.35">
      <c r="A161">
        <v>143</v>
      </c>
      <c r="B161">
        <v>1559797166</v>
      </c>
      <c r="C161">
        <v>46203</v>
      </c>
      <c r="D161" t="s">
        <v>1001</v>
      </c>
      <c r="E161" t="s">
        <v>1002</v>
      </c>
      <c r="F161">
        <v>15</v>
      </c>
      <c r="G161">
        <v>1559797158</v>
      </c>
      <c r="H161">
        <f t="shared" si="100"/>
        <v>1.3186785520172778E-3</v>
      </c>
      <c r="I161">
        <f t="shared" si="101"/>
        <v>1.3186785520172779</v>
      </c>
      <c r="J161">
        <f t="shared" si="102"/>
        <v>8.0441968953442604</v>
      </c>
      <c r="K161">
        <f t="shared" si="103"/>
        <v>408.95726666666701</v>
      </c>
      <c r="L161">
        <f t="shared" si="104"/>
        <v>285.42113666948109</v>
      </c>
      <c r="M161">
        <f t="shared" si="105"/>
        <v>28.746650171571471</v>
      </c>
      <c r="N161">
        <f t="shared" si="106"/>
        <v>41.188790771310039</v>
      </c>
      <c r="O161">
        <f t="shared" si="107"/>
        <v>0.11210992334163135</v>
      </c>
      <c r="P161">
        <f t="shared" si="108"/>
        <v>2.9402545423480246</v>
      </c>
      <c r="Q161">
        <f t="shared" si="109"/>
        <v>0.10978816069716245</v>
      </c>
      <c r="R161">
        <f t="shared" si="110"/>
        <v>6.8822196787851633E-2</v>
      </c>
      <c r="S161">
        <f t="shared" si="111"/>
        <v>77.168958786196455</v>
      </c>
      <c r="T161">
        <f t="shared" si="112"/>
        <v>23.668949862871269</v>
      </c>
      <c r="U161">
        <f t="shared" si="113"/>
        <v>23.668949862871269</v>
      </c>
      <c r="V161">
        <f t="shared" si="114"/>
        <v>2.9359311786648563</v>
      </c>
      <c r="W161">
        <f t="shared" si="115"/>
        <v>60.160113185189289</v>
      </c>
      <c r="X161">
        <f t="shared" si="116"/>
        <v>1.7543799965351563</v>
      </c>
      <c r="Y161">
        <f t="shared" si="117"/>
        <v>2.9161846672972418</v>
      </c>
      <c r="Z161">
        <f t="shared" si="118"/>
        <v>1.1815511821297</v>
      </c>
      <c r="AA161">
        <f t="shared" si="119"/>
        <v>-58.153724143961952</v>
      </c>
      <c r="AB161">
        <f t="shared" si="120"/>
        <v>-17.756300503110161</v>
      </c>
      <c r="AC161">
        <f t="shared" si="121"/>
        <v>-1.2596476123168534</v>
      </c>
      <c r="AD161">
        <f t="shared" si="122"/>
        <v>-7.1347319251202634E-4</v>
      </c>
      <c r="AE161">
        <f t="shared" si="123"/>
        <v>8.0164347636161963</v>
      </c>
      <c r="AF161">
        <f t="shared" si="124"/>
        <v>1.3163558931253978</v>
      </c>
      <c r="AG161">
        <f t="shared" si="125"/>
        <v>8.0441968953442604</v>
      </c>
      <c r="AH161">
        <v>425.99719010215</v>
      </c>
      <c r="AI161">
        <v>416.19249090909102</v>
      </c>
      <c r="AJ161">
        <v>2.49005071342406E-4</v>
      </c>
      <c r="AK161">
        <v>67.050985103405495</v>
      </c>
      <c r="AL161">
        <f t="shared" si="126"/>
        <v>1.3186785520172779</v>
      </c>
      <c r="AM161">
        <v>15.868382984116399</v>
      </c>
      <c r="AN161">
        <v>17.422379393939401</v>
      </c>
      <c r="AO161">
        <v>3.1741469039005698E-7</v>
      </c>
      <c r="AP161">
        <v>78.047516206310704</v>
      </c>
      <c r="AQ161">
        <v>10</v>
      </c>
      <c r="AR161">
        <v>2</v>
      </c>
      <c r="AS161">
        <f t="shared" si="127"/>
        <v>1</v>
      </c>
      <c r="AT161">
        <f t="shared" si="128"/>
        <v>0</v>
      </c>
      <c r="AU161">
        <f t="shared" si="129"/>
        <v>53818.293145293806</v>
      </c>
      <c r="AV161" t="s">
        <v>475</v>
      </c>
      <c r="AW161">
        <v>10180.799999999999</v>
      </c>
      <c r="AX161">
        <v>1165.95461538462</v>
      </c>
      <c r="AY161">
        <v>5702.59</v>
      </c>
      <c r="AZ161">
        <f t="shared" si="130"/>
        <v>0.79553946270297882</v>
      </c>
      <c r="BA161">
        <v>-1.5131041934509299</v>
      </c>
      <c r="BB161" t="s">
        <v>1003</v>
      </c>
      <c r="BC161">
        <v>10173.200000000001</v>
      </c>
      <c r="BD161">
        <v>2132.9843999999998</v>
      </c>
      <c r="BE161">
        <v>2884.7</v>
      </c>
      <c r="BF161">
        <f t="shared" si="131"/>
        <v>0.26058709744514164</v>
      </c>
      <c r="BG161">
        <v>0.5</v>
      </c>
      <c r="BH161">
        <f t="shared" si="132"/>
        <v>336.56625172643129</v>
      </c>
      <c r="BI161">
        <f t="shared" si="133"/>
        <v>8.0441968953442604</v>
      </c>
      <c r="BJ161">
        <f t="shared" si="134"/>
        <v>43.852411317690809</v>
      </c>
      <c r="BK161">
        <f t="shared" si="135"/>
        <v>2.8396492636354943E-2</v>
      </c>
      <c r="BL161">
        <f t="shared" si="136"/>
        <v>0.97683987936353889</v>
      </c>
      <c r="BM161">
        <f t="shared" si="137"/>
        <v>971.85139478793269</v>
      </c>
      <c r="BN161" t="s">
        <v>430</v>
      </c>
      <c r="BO161">
        <v>0</v>
      </c>
      <c r="BP161">
        <f t="shared" si="138"/>
        <v>971.85139478793269</v>
      </c>
      <c r="BQ161">
        <f t="shared" si="139"/>
        <v>0.6631013988324842</v>
      </c>
      <c r="BR161">
        <f t="shared" si="140"/>
        <v>0.39298227677389108</v>
      </c>
      <c r="BS161">
        <f t="shared" si="141"/>
        <v>0.5956554008068432</v>
      </c>
      <c r="BT161">
        <f t="shared" si="142"/>
        <v>0.43736297809359276</v>
      </c>
      <c r="BU161">
        <f t="shared" si="143"/>
        <v>0.62114094722181512</v>
      </c>
      <c r="BV161">
        <f t="shared" si="144"/>
        <v>0.17905446181868162</v>
      </c>
      <c r="BW161">
        <f t="shared" si="145"/>
        <v>0.82094553818131843</v>
      </c>
      <c r="DF161">
        <f t="shared" si="146"/>
        <v>399.97553333333298</v>
      </c>
      <c r="DG161">
        <f t="shared" si="147"/>
        <v>336.56625172643129</v>
      </c>
      <c r="DH161">
        <f t="shared" si="148"/>
        <v>0.8414670990536377</v>
      </c>
      <c r="DI161">
        <f t="shared" si="149"/>
        <v>0.19293419810727555</v>
      </c>
      <c r="DJ161">
        <v>1559797158</v>
      </c>
      <c r="DK161">
        <v>408.95726666666701</v>
      </c>
      <c r="DL161">
        <v>419.2174</v>
      </c>
      <c r="DM161">
        <v>17.418973333333302</v>
      </c>
      <c r="DN161">
        <v>15.867706666666701</v>
      </c>
      <c r="DO161">
        <v>407.61126666666701</v>
      </c>
      <c r="DP161">
        <v>17.334973333333298</v>
      </c>
      <c r="DQ161">
        <v>500.27233333333299</v>
      </c>
      <c r="DR161">
        <v>100.61660000000001</v>
      </c>
      <c r="DS161">
        <v>0.100013026666667</v>
      </c>
      <c r="DT161">
        <v>23.556933333333301</v>
      </c>
      <c r="DU161">
        <v>22.471786666666699</v>
      </c>
      <c r="DV161">
        <v>999.9</v>
      </c>
      <c r="DW161">
        <v>0</v>
      </c>
      <c r="DX161">
        <v>0</v>
      </c>
      <c r="DY161">
        <v>9999.4933333333393</v>
      </c>
      <c r="DZ161">
        <v>0</v>
      </c>
      <c r="EA161">
        <v>0.23014706666666701</v>
      </c>
      <c r="EB161">
        <v>-10.2988866666667</v>
      </c>
      <c r="EC161">
        <v>416.16840000000002</v>
      </c>
      <c r="ED161">
        <v>425.97680000000003</v>
      </c>
      <c r="EE161">
        <v>1.5528706666666701</v>
      </c>
      <c r="EF161">
        <v>419.2174</v>
      </c>
      <c r="EG161">
        <v>15.867706666666701</v>
      </c>
      <c r="EH161">
        <v>1.7527986666666699</v>
      </c>
      <c r="EI161">
        <v>1.596552</v>
      </c>
      <c r="EJ161">
        <v>15.372059999999999</v>
      </c>
      <c r="EK161">
        <v>13.925553333333299</v>
      </c>
      <c r="EL161">
        <v>399.97553333333298</v>
      </c>
      <c r="EM161">
        <v>0.95002706666666703</v>
      </c>
      <c r="EN161">
        <v>4.9972906666666699E-2</v>
      </c>
      <c r="EO161">
        <v>0</v>
      </c>
      <c r="EP161">
        <v>2132.99866666667</v>
      </c>
      <c r="EQ161">
        <v>8.4936600000000002</v>
      </c>
      <c r="ER161">
        <v>4803.0439999999999</v>
      </c>
      <c r="ES161">
        <v>3645.47933333333</v>
      </c>
      <c r="ET161">
        <v>38.866599999999998</v>
      </c>
      <c r="EU161">
        <v>41.811999999999998</v>
      </c>
      <c r="EV161">
        <v>40.5165333333333</v>
      </c>
      <c r="EW161">
        <v>41.7665333333333</v>
      </c>
      <c r="EX161">
        <v>41.424599999999998</v>
      </c>
      <c r="EY161">
        <v>371.91933333333299</v>
      </c>
      <c r="EZ161">
        <v>19.559999999999999</v>
      </c>
      <c r="FA161">
        <v>0</v>
      </c>
      <c r="FB161">
        <v>298.80000019073498</v>
      </c>
      <c r="FC161">
        <v>0</v>
      </c>
      <c r="FD161">
        <v>2132.9843999999998</v>
      </c>
      <c r="FE161">
        <v>-0.45538459320191599</v>
      </c>
      <c r="FF161">
        <v>-8.2269230589068094</v>
      </c>
      <c r="FG161">
        <v>4803.2551999999996</v>
      </c>
      <c r="FH161">
        <v>15</v>
      </c>
      <c r="FI161">
        <v>1559797191</v>
      </c>
      <c r="FJ161" t="s">
        <v>1004</v>
      </c>
      <c r="FK161">
        <v>1559797184</v>
      </c>
      <c r="FL161">
        <v>1559797191</v>
      </c>
      <c r="FM161">
        <v>144</v>
      </c>
      <c r="FN161">
        <v>3.9E-2</v>
      </c>
      <c r="FO161">
        <v>-1E-3</v>
      </c>
      <c r="FP161">
        <v>1.3460000000000001</v>
      </c>
      <c r="FQ161">
        <v>8.4000000000000005E-2</v>
      </c>
      <c r="FR161">
        <v>419</v>
      </c>
      <c r="FS161">
        <v>16</v>
      </c>
      <c r="FT161">
        <v>0.26</v>
      </c>
      <c r="FU161">
        <v>0.05</v>
      </c>
      <c r="FV161">
        <v>-10.29379</v>
      </c>
      <c r="FW161">
        <v>-5.6300751879722201E-2</v>
      </c>
      <c r="FX161">
        <v>2.19686344591556E-2</v>
      </c>
      <c r="FY161">
        <v>1</v>
      </c>
      <c r="FZ161">
        <v>408.91692436968498</v>
      </c>
      <c r="GA161">
        <v>3.7928308495577497E-2</v>
      </c>
      <c r="GB161">
        <v>2.03321440025701E-2</v>
      </c>
      <c r="GC161">
        <v>1</v>
      </c>
      <c r="GD161">
        <v>1.5523065</v>
      </c>
      <c r="GE161">
        <v>1.8277443609020599E-2</v>
      </c>
      <c r="GF161">
        <v>2.2113011441230799E-3</v>
      </c>
      <c r="GG161">
        <v>1</v>
      </c>
      <c r="GH161">
        <v>3</v>
      </c>
      <c r="GI161">
        <v>3</v>
      </c>
      <c r="GJ161" t="s">
        <v>432</v>
      </c>
      <c r="GK161">
        <v>2.9675699999999998</v>
      </c>
      <c r="GL161">
        <v>2.8428300000000002</v>
      </c>
      <c r="GM161">
        <v>9.99086E-2</v>
      </c>
      <c r="GN161">
        <v>0.101497</v>
      </c>
      <c r="GO161">
        <v>9.0967199999999998E-2</v>
      </c>
      <c r="GP161">
        <v>8.4671300000000005E-2</v>
      </c>
      <c r="GQ161">
        <v>31266.6</v>
      </c>
      <c r="GR161">
        <v>26958.5</v>
      </c>
      <c r="GS161">
        <v>31938.400000000001</v>
      </c>
      <c r="GT161">
        <v>28511.3</v>
      </c>
      <c r="GU161">
        <v>43906.2</v>
      </c>
      <c r="GV161">
        <v>39885.5</v>
      </c>
      <c r="GW161">
        <v>49723.5</v>
      </c>
      <c r="GX161">
        <v>44888.9</v>
      </c>
      <c r="GY161">
        <v>1.98915</v>
      </c>
      <c r="GZ161">
        <v>1.9905299999999999</v>
      </c>
      <c r="HA161">
        <v>5.3547299999999999E-2</v>
      </c>
      <c r="HB161">
        <v>0</v>
      </c>
      <c r="HC161">
        <v>21.592300000000002</v>
      </c>
      <c r="HD161">
        <v>999.9</v>
      </c>
      <c r="HE161">
        <v>55.17</v>
      </c>
      <c r="HF161">
        <v>26.355</v>
      </c>
      <c r="HG161">
        <v>18.8935</v>
      </c>
      <c r="HH161">
        <v>62.849699999999999</v>
      </c>
      <c r="HI161">
        <v>31.662700000000001</v>
      </c>
      <c r="HJ161">
        <v>1</v>
      </c>
      <c r="HK161">
        <v>-9.4004099999999997E-3</v>
      </c>
      <c r="HL161">
        <v>0.64961899999999995</v>
      </c>
      <c r="HM161">
        <v>20.293399999999998</v>
      </c>
      <c r="HN161">
        <v>5.2352600000000002</v>
      </c>
      <c r="HO161">
        <v>12.0579</v>
      </c>
      <c r="HP161">
        <v>4.9836499999999999</v>
      </c>
      <c r="HQ161">
        <v>3.2869299999999999</v>
      </c>
      <c r="HR161">
        <v>9999</v>
      </c>
      <c r="HS161">
        <v>9999</v>
      </c>
      <c r="HT161">
        <v>999.9</v>
      </c>
      <c r="HU161">
        <v>9999</v>
      </c>
      <c r="HV161">
        <v>1.87317</v>
      </c>
      <c r="HW161">
        <v>1.8791899999999999</v>
      </c>
      <c r="HX161">
        <v>1.8714900000000001</v>
      </c>
      <c r="HY161">
        <v>1.8710899999999999</v>
      </c>
      <c r="HZ161">
        <v>1.8710899999999999</v>
      </c>
      <c r="IA161">
        <v>1.87225</v>
      </c>
      <c r="IB161">
        <v>1.87416</v>
      </c>
      <c r="IC161">
        <v>1.8753200000000001</v>
      </c>
      <c r="ID161">
        <v>5</v>
      </c>
      <c r="IE161">
        <v>0</v>
      </c>
      <c r="IF161">
        <v>0</v>
      </c>
      <c r="IG161">
        <v>0</v>
      </c>
      <c r="IH161" t="s">
        <v>433</v>
      </c>
      <c r="II161" t="s">
        <v>434</v>
      </c>
      <c r="IJ161" t="s">
        <v>435</v>
      </c>
      <c r="IK161" t="s">
        <v>435</v>
      </c>
      <c r="IL161" t="s">
        <v>435</v>
      </c>
      <c r="IM161" t="s">
        <v>435</v>
      </c>
      <c r="IN161">
        <v>0</v>
      </c>
      <c r="IO161">
        <v>100</v>
      </c>
      <c r="IP161">
        <v>100</v>
      </c>
      <c r="IQ161">
        <v>1.3460000000000001</v>
      </c>
      <c r="IR161">
        <v>8.4000000000000005E-2</v>
      </c>
      <c r="IS161">
        <v>1.3072999999999999</v>
      </c>
      <c r="IT161">
        <v>0</v>
      </c>
      <c r="IU161">
        <v>0</v>
      </c>
      <c r="IV161">
        <v>0</v>
      </c>
      <c r="IW161">
        <v>8.5590000000001595E-2</v>
      </c>
      <c r="IX161">
        <v>0</v>
      </c>
      <c r="IY161">
        <v>0</v>
      </c>
      <c r="IZ161">
        <v>0</v>
      </c>
      <c r="JA161">
        <v>-1</v>
      </c>
      <c r="JB161">
        <v>-1</v>
      </c>
      <c r="JC161">
        <v>-1</v>
      </c>
      <c r="JD161">
        <v>-1</v>
      </c>
      <c r="JE161">
        <v>4.7</v>
      </c>
      <c r="JF161">
        <v>4.5999999999999996</v>
      </c>
      <c r="JG161">
        <v>0.159912</v>
      </c>
      <c r="JH161">
        <v>4.99878</v>
      </c>
      <c r="JI161">
        <v>1.39893</v>
      </c>
      <c r="JJ161">
        <v>2.2680699999999998</v>
      </c>
      <c r="JK161">
        <v>1.5490699999999999</v>
      </c>
      <c r="JL161">
        <v>2.1093799999999998</v>
      </c>
      <c r="JM161">
        <v>30.6309</v>
      </c>
      <c r="JN161">
        <v>24.245100000000001</v>
      </c>
      <c r="JO161">
        <v>2</v>
      </c>
      <c r="JP161">
        <v>483.05700000000002</v>
      </c>
      <c r="JQ161">
        <v>515.83900000000006</v>
      </c>
      <c r="JR161">
        <v>21.9998</v>
      </c>
      <c r="JS161">
        <v>26.947600000000001</v>
      </c>
      <c r="JT161">
        <v>30.0001</v>
      </c>
      <c r="JU161">
        <v>27.277699999999999</v>
      </c>
      <c r="JV161">
        <v>27.290800000000001</v>
      </c>
      <c r="JW161">
        <v>-1</v>
      </c>
      <c r="JX161">
        <v>25.895099999999999</v>
      </c>
      <c r="JY161">
        <v>62.915500000000002</v>
      </c>
      <c r="JZ161">
        <v>22</v>
      </c>
      <c r="KA161">
        <v>400</v>
      </c>
      <c r="KB161">
        <v>15.844799999999999</v>
      </c>
      <c r="KC161">
        <v>102.127</v>
      </c>
      <c r="KD161">
        <v>103.086</v>
      </c>
    </row>
    <row r="162" spans="1:290" x14ac:dyDescent="0.35">
      <c r="A162">
        <v>144</v>
      </c>
      <c r="B162">
        <v>1559797765</v>
      </c>
      <c r="C162">
        <v>46802</v>
      </c>
      <c r="D162" t="s">
        <v>1005</v>
      </c>
      <c r="E162" t="s">
        <v>1006</v>
      </c>
      <c r="F162">
        <v>15</v>
      </c>
      <c r="G162">
        <v>1559797757</v>
      </c>
      <c r="H162">
        <f t="shared" si="100"/>
        <v>1.2990857526758999E-3</v>
      </c>
      <c r="I162">
        <f t="shared" si="101"/>
        <v>1.2990857526758999</v>
      </c>
      <c r="J162">
        <f t="shared" si="102"/>
        <v>8.0771342959038055</v>
      </c>
      <c r="K162">
        <f t="shared" si="103"/>
        <v>408.8802</v>
      </c>
      <c r="L162">
        <f t="shared" si="104"/>
        <v>283.27473483699549</v>
      </c>
      <c r="M162">
        <f t="shared" si="105"/>
        <v>28.529351680417427</v>
      </c>
      <c r="N162">
        <f t="shared" si="106"/>
        <v>41.179412020884406</v>
      </c>
      <c r="O162">
        <f t="shared" si="107"/>
        <v>0.11055571889293039</v>
      </c>
      <c r="P162">
        <f t="shared" si="108"/>
        <v>2.940538515169107</v>
      </c>
      <c r="Q162">
        <f t="shared" si="109"/>
        <v>0.10829739877987556</v>
      </c>
      <c r="R162">
        <f t="shared" si="110"/>
        <v>6.7884933128377678E-2</v>
      </c>
      <c r="S162">
        <f t="shared" si="111"/>
        <v>77.177249435588166</v>
      </c>
      <c r="T162">
        <f t="shared" si="112"/>
        <v>23.659345932985882</v>
      </c>
      <c r="U162">
        <f t="shared" si="113"/>
        <v>23.659345932985882</v>
      </c>
      <c r="V162">
        <f t="shared" si="114"/>
        <v>2.9342336068533434</v>
      </c>
      <c r="W162">
        <f t="shared" si="115"/>
        <v>60.209146878607655</v>
      </c>
      <c r="X162">
        <f t="shared" si="116"/>
        <v>1.7542513595824216</v>
      </c>
      <c r="Y162">
        <f t="shared" si="117"/>
        <v>2.9135961071152598</v>
      </c>
      <c r="Z162">
        <f t="shared" si="118"/>
        <v>1.1799822472709218</v>
      </c>
      <c r="AA162">
        <f t="shared" si="119"/>
        <v>-57.289681693007182</v>
      </c>
      <c r="AB162">
        <f t="shared" si="120"/>
        <v>-18.57118135613181</v>
      </c>
      <c r="AC162">
        <f t="shared" si="121"/>
        <v>-1.3171666291665651</v>
      </c>
      <c r="AD162">
        <f t="shared" si="122"/>
        <v>-7.8024271738996731E-4</v>
      </c>
      <c r="AE162">
        <f t="shared" si="123"/>
        <v>7.9949726271900694</v>
      </c>
      <c r="AF162">
        <f t="shared" si="124"/>
        <v>1.2955936536365082</v>
      </c>
      <c r="AG162">
        <f t="shared" si="125"/>
        <v>8.0771342959038055</v>
      </c>
      <c r="AH162">
        <v>425.86113631012398</v>
      </c>
      <c r="AI162">
        <v>416.129684848485</v>
      </c>
      <c r="AJ162">
        <v>-2.05666441569489E-2</v>
      </c>
      <c r="AK162">
        <v>67.050770611005902</v>
      </c>
      <c r="AL162">
        <f t="shared" si="126"/>
        <v>1.2990857526758999</v>
      </c>
      <c r="AM162">
        <v>15.8917514630381</v>
      </c>
      <c r="AN162">
        <v>17.422643030303</v>
      </c>
      <c r="AO162">
        <v>6.8853346409161799E-6</v>
      </c>
      <c r="AP162">
        <v>78.045736270718194</v>
      </c>
      <c r="AQ162">
        <v>10</v>
      </c>
      <c r="AR162">
        <v>2</v>
      </c>
      <c r="AS162">
        <f t="shared" si="127"/>
        <v>1</v>
      </c>
      <c r="AT162">
        <f t="shared" si="128"/>
        <v>0</v>
      </c>
      <c r="AU162">
        <f t="shared" si="129"/>
        <v>53829.221649858504</v>
      </c>
      <c r="AV162" t="s">
        <v>475</v>
      </c>
      <c r="AW162">
        <v>10180.799999999999</v>
      </c>
      <c r="AX162">
        <v>1165.95461538462</v>
      </c>
      <c r="AY162">
        <v>5702.59</v>
      </c>
      <c r="AZ162">
        <f t="shared" si="130"/>
        <v>0.79553946270297882</v>
      </c>
      <c r="BA162">
        <v>-1.5131041934509299</v>
      </c>
      <c r="BB162" t="s">
        <v>1007</v>
      </c>
      <c r="BC162">
        <v>10176.9</v>
      </c>
      <c r="BD162">
        <v>2115.0988000000002</v>
      </c>
      <c r="BE162">
        <v>2852.52</v>
      </c>
      <c r="BF162">
        <f t="shared" si="131"/>
        <v>0.2585156984000111</v>
      </c>
      <c r="BG162">
        <v>0.5</v>
      </c>
      <c r="BH162">
        <f t="shared" si="132"/>
        <v>336.60287905112716</v>
      </c>
      <c r="BI162">
        <f t="shared" si="133"/>
        <v>8.0771342959038055</v>
      </c>
      <c r="BJ162">
        <f t="shared" si="134"/>
        <v>43.508564180678299</v>
      </c>
      <c r="BK162">
        <f t="shared" si="135"/>
        <v>2.8491255084892066E-2</v>
      </c>
      <c r="BL162">
        <f t="shared" si="136"/>
        <v>0.99914111031649211</v>
      </c>
      <c r="BM162">
        <f t="shared" si="137"/>
        <v>968.17172417668246</v>
      </c>
      <c r="BN162" t="s">
        <v>430</v>
      </c>
      <c r="BO162">
        <v>0</v>
      </c>
      <c r="BP162">
        <f t="shared" si="138"/>
        <v>968.17172417668246</v>
      </c>
      <c r="BQ162">
        <f t="shared" si="139"/>
        <v>0.66059073234309218</v>
      </c>
      <c r="BR162">
        <f t="shared" si="140"/>
        <v>0.39134018347951227</v>
      </c>
      <c r="BS162">
        <f t="shared" si="141"/>
        <v>0.60198948085219017</v>
      </c>
      <c r="BT162">
        <f t="shared" si="142"/>
        <v>0.43723250027935806</v>
      </c>
      <c r="BU162">
        <f t="shared" si="143"/>
        <v>0.62823430987315987</v>
      </c>
      <c r="BV162">
        <f t="shared" si="144"/>
        <v>0.17913323962879588</v>
      </c>
      <c r="BW162">
        <f t="shared" si="145"/>
        <v>0.8208667603712041</v>
      </c>
      <c r="DF162">
        <f t="shared" si="146"/>
        <v>400.019133333333</v>
      </c>
      <c r="DG162">
        <f t="shared" si="147"/>
        <v>336.60287905112716</v>
      </c>
      <c r="DH162">
        <f t="shared" si="148"/>
        <v>0.84146694745883177</v>
      </c>
      <c r="DI162">
        <f t="shared" si="149"/>
        <v>0.19293389491766369</v>
      </c>
      <c r="DJ162">
        <v>1559797757</v>
      </c>
      <c r="DK162">
        <v>408.8802</v>
      </c>
      <c r="DL162">
        <v>419.10446666666701</v>
      </c>
      <c r="DM162">
        <v>17.418379999999999</v>
      </c>
      <c r="DN162">
        <v>15.891553333333301</v>
      </c>
      <c r="DO162">
        <v>407.58120000000002</v>
      </c>
      <c r="DP162">
        <v>17.333379999999998</v>
      </c>
      <c r="DQ162">
        <v>500.26366666666701</v>
      </c>
      <c r="DR162">
        <v>100.612666666667</v>
      </c>
      <c r="DS162">
        <v>9.9992006666666702E-2</v>
      </c>
      <c r="DT162">
        <v>23.542200000000001</v>
      </c>
      <c r="DU162">
        <v>22.4685466666667</v>
      </c>
      <c r="DV162">
        <v>999.9</v>
      </c>
      <c r="DW162">
        <v>0</v>
      </c>
      <c r="DX162">
        <v>0</v>
      </c>
      <c r="DY162">
        <v>10001.5</v>
      </c>
      <c r="DZ162">
        <v>0</v>
      </c>
      <c r="EA162">
        <v>0.22637399999999999</v>
      </c>
      <c r="EB162">
        <v>-10.1768133333333</v>
      </c>
      <c r="EC162">
        <v>416.1764</v>
      </c>
      <c r="ED162">
        <v>425.87233333333302</v>
      </c>
      <c r="EE162">
        <v>1.52602533333333</v>
      </c>
      <c r="EF162">
        <v>419.10446666666701</v>
      </c>
      <c r="EG162">
        <v>15.891553333333301</v>
      </c>
      <c r="EH162">
        <v>1.7524293333333301</v>
      </c>
      <c r="EI162">
        <v>1.5988913333333299</v>
      </c>
      <c r="EJ162">
        <v>15.3688</v>
      </c>
      <c r="EK162">
        <v>13.9481066666667</v>
      </c>
      <c r="EL162">
        <v>400.019133333333</v>
      </c>
      <c r="EM162">
        <v>0.95003133333333301</v>
      </c>
      <c r="EN162">
        <v>4.9968600000000002E-2</v>
      </c>
      <c r="EO162">
        <v>0</v>
      </c>
      <c r="EP162">
        <v>2115.0940000000001</v>
      </c>
      <c r="EQ162">
        <v>8.4936600000000002</v>
      </c>
      <c r="ER162">
        <v>4762.4780000000001</v>
      </c>
      <c r="ES162">
        <v>3645.89</v>
      </c>
      <c r="ET162">
        <v>38.807866666666698</v>
      </c>
      <c r="EU162">
        <v>41.795466666666698</v>
      </c>
      <c r="EV162">
        <v>40.483199999999997</v>
      </c>
      <c r="EW162">
        <v>41.75</v>
      </c>
      <c r="EX162">
        <v>41.370800000000003</v>
      </c>
      <c r="EY162">
        <v>371.96066666666701</v>
      </c>
      <c r="EZ162">
        <v>19.559999999999999</v>
      </c>
      <c r="FA162">
        <v>0</v>
      </c>
      <c r="FB162">
        <v>598</v>
      </c>
      <c r="FC162">
        <v>0</v>
      </c>
      <c r="FD162">
        <v>2115.0988000000002</v>
      </c>
      <c r="FE162">
        <v>-0.60999998474571104</v>
      </c>
      <c r="FF162">
        <v>-4.2999999320078599</v>
      </c>
      <c r="FG162">
        <v>4762.0364</v>
      </c>
      <c r="FH162">
        <v>15</v>
      </c>
      <c r="FI162">
        <v>1559797791</v>
      </c>
      <c r="FJ162" t="s">
        <v>1008</v>
      </c>
      <c r="FK162">
        <v>1559797791</v>
      </c>
      <c r="FL162">
        <v>1559797787</v>
      </c>
      <c r="FM162">
        <v>145</v>
      </c>
      <c r="FN162">
        <v>-4.8000000000000001E-2</v>
      </c>
      <c r="FO162">
        <v>1E-3</v>
      </c>
      <c r="FP162">
        <v>1.2989999999999999</v>
      </c>
      <c r="FQ162">
        <v>8.5000000000000006E-2</v>
      </c>
      <c r="FR162">
        <v>419</v>
      </c>
      <c r="FS162">
        <v>16</v>
      </c>
      <c r="FT162">
        <v>0.21</v>
      </c>
      <c r="FU162">
        <v>0.04</v>
      </c>
      <c r="FV162">
        <v>-10.167690476190501</v>
      </c>
      <c r="FW162">
        <v>-0.114280519480538</v>
      </c>
      <c r="FX162">
        <v>2.9390311081843399E-2</v>
      </c>
      <c r="FY162">
        <v>1</v>
      </c>
      <c r="FZ162">
        <v>408.93017864376202</v>
      </c>
      <c r="GA162">
        <v>3.6794183688232202E-2</v>
      </c>
      <c r="GB162">
        <v>2.5817179159949102E-2</v>
      </c>
      <c r="GC162">
        <v>1</v>
      </c>
      <c r="GD162">
        <v>1.52612095238095</v>
      </c>
      <c r="GE162">
        <v>7.5031168831171001E-3</v>
      </c>
      <c r="GF162">
        <v>1.9539213435499502E-3</v>
      </c>
      <c r="GG162">
        <v>1</v>
      </c>
      <c r="GH162">
        <v>3</v>
      </c>
      <c r="GI162">
        <v>3</v>
      </c>
      <c r="GJ162" t="s">
        <v>432</v>
      </c>
      <c r="GK162">
        <v>2.9673500000000002</v>
      </c>
      <c r="GL162">
        <v>2.8428800000000001</v>
      </c>
      <c r="GM162">
        <v>9.9899299999999996E-2</v>
      </c>
      <c r="GN162">
        <v>0.101478</v>
      </c>
      <c r="GO162">
        <v>9.0975799999999996E-2</v>
      </c>
      <c r="GP162">
        <v>8.4767599999999999E-2</v>
      </c>
      <c r="GQ162">
        <v>31266.5</v>
      </c>
      <c r="GR162">
        <v>26958.799999999999</v>
      </c>
      <c r="GS162">
        <v>31937.8</v>
      </c>
      <c r="GT162">
        <v>28510.9</v>
      </c>
      <c r="GU162">
        <v>43904.6</v>
      </c>
      <c r="GV162">
        <v>39880.5</v>
      </c>
      <c r="GW162">
        <v>49722.1</v>
      </c>
      <c r="GX162">
        <v>44888.2</v>
      </c>
      <c r="GY162">
        <v>1.9894000000000001</v>
      </c>
      <c r="GZ162">
        <v>1.99088</v>
      </c>
      <c r="HA162">
        <v>5.3942200000000003E-2</v>
      </c>
      <c r="HB162">
        <v>0</v>
      </c>
      <c r="HC162">
        <v>21.563600000000001</v>
      </c>
      <c r="HD162">
        <v>999.9</v>
      </c>
      <c r="HE162">
        <v>55.121000000000002</v>
      </c>
      <c r="HF162">
        <v>26.364999999999998</v>
      </c>
      <c r="HG162">
        <v>18.889800000000001</v>
      </c>
      <c r="HH162">
        <v>62.919899999999998</v>
      </c>
      <c r="HI162">
        <v>32.203499999999998</v>
      </c>
      <c r="HJ162">
        <v>1</v>
      </c>
      <c r="HK162">
        <v>-1.0614800000000001E-2</v>
      </c>
      <c r="HL162">
        <v>0.63294099999999998</v>
      </c>
      <c r="HM162">
        <v>20.293800000000001</v>
      </c>
      <c r="HN162">
        <v>5.2352600000000002</v>
      </c>
      <c r="HO162">
        <v>12.0579</v>
      </c>
      <c r="HP162">
        <v>4.9836999999999998</v>
      </c>
      <c r="HQ162">
        <v>3.28695</v>
      </c>
      <c r="HR162">
        <v>9999</v>
      </c>
      <c r="HS162">
        <v>9999</v>
      </c>
      <c r="HT162">
        <v>999.9</v>
      </c>
      <c r="HU162">
        <v>9999</v>
      </c>
      <c r="HV162">
        <v>1.87317</v>
      </c>
      <c r="HW162">
        <v>1.8792599999999999</v>
      </c>
      <c r="HX162">
        <v>1.87151</v>
      </c>
      <c r="HY162">
        <v>1.8711</v>
      </c>
      <c r="HZ162">
        <v>1.8710899999999999</v>
      </c>
      <c r="IA162">
        <v>1.87226</v>
      </c>
      <c r="IB162">
        <v>1.8742300000000001</v>
      </c>
      <c r="IC162">
        <v>1.8753299999999999</v>
      </c>
      <c r="ID162">
        <v>5</v>
      </c>
      <c r="IE162">
        <v>0</v>
      </c>
      <c r="IF162">
        <v>0</v>
      </c>
      <c r="IG162">
        <v>0</v>
      </c>
      <c r="IH162" t="s">
        <v>433</v>
      </c>
      <c r="II162" t="s">
        <v>434</v>
      </c>
      <c r="IJ162" t="s">
        <v>435</v>
      </c>
      <c r="IK162" t="s">
        <v>435</v>
      </c>
      <c r="IL162" t="s">
        <v>435</v>
      </c>
      <c r="IM162" t="s">
        <v>435</v>
      </c>
      <c r="IN162">
        <v>0</v>
      </c>
      <c r="IO162">
        <v>100</v>
      </c>
      <c r="IP162">
        <v>100</v>
      </c>
      <c r="IQ162">
        <v>1.2989999999999999</v>
      </c>
      <c r="IR162">
        <v>8.5000000000000006E-2</v>
      </c>
      <c r="IS162">
        <v>1.34640000000002</v>
      </c>
      <c r="IT162">
        <v>0</v>
      </c>
      <c r="IU162">
        <v>0</v>
      </c>
      <c r="IV162">
        <v>0</v>
      </c>
      <c r="IW162">
        <v>8.4190909090910496E-2</v>
      </c>
      <c r="IX162">
        <v>0</v>
      </c>
      <c r="IY162">
        <v>0</v>
      </c>
      <c r="IZ162">
        <v>0</v>
      </c>
      <c r="JA162">
        <v>-1</v>
      </c>
      <c r="JB162">
        <v>-1</v>
      </c>
      <c r="JC162">
        <v>-1</v>
      </c>
      <c r="JD162">
        <v>-1</v>
      </c>
      <c r="JE162">
        <v>9.6999999999999993</v>
      </c>
      <c r="JF162">
        <v>9.6</v>
      </c>
      <c r="JG162">
        <v>0.159912</v>
      </c>
      <c r="JH162">
        <v>4.99878</v>
      </c>
      <c r="JI162">
        <v>1.39893</v>
      </c>
      <c r="JJ162">
        <v>2.2668499999999998</v>
      </c>
      <c r="JK162">
        <v>1.5490699999999999</v>
      </c>
      <c r="JL162">
        <v>2.2375500000000001</v>
      </c>
      <c r="JM162">
        <v>30.6309</v>
      </c>
      <c r="JN162">
        <v>24.245100000000001</v>
      </c>
      <c r="JO162">
        <v>2</v>
      </c>
      <c r="JP162">
        <v>483.1</v>
      </c>
      <c r="JQ162">
        <v>515.95600000000002</v>
      </c>
      <c r="JR162">
        <v>22.000299999999999</v>
      </c>
      <c r="JS162">
        <v>26.933900000000001</v>
      </c>
      <c r="JT162">
        <v>30.0001</v>
      </c>
      <c r="JU162">
        <v>27.265000000000001</v>
      </c>
      <c r="JV162">
        <v>27.276900000000001</v>
      </c>
      <c r="JW162">
        <v>-1</v>
      </c>
      <c r="JX162">
        <v>25.7285</v>
      </c>
      <c r="JY162">
        <v>62.965800000000002</v>
      </c>
      <c r="JZ162">
        <v>22</v>
      </c>
      <c r="KA162">
        <v>400</v>
      </c>
      <c r="KB162">
        <v>15.890700000000001</v>
      </c>
      <c r="KC162">
        <v>102.124</v>
      </c>
      <c r="KD162">
        <v>103.084</v>
      </c>
    </row>
    <row r="163" spans="1:290" x14ac:dyDescent="0.35">
      <c r="A163">
        <v>145</v>
      </c>
      <c r="B163">
        <v>1559798065</v>
      </c>
      <c r="C163">
        <v>47102</v>
      </c>
      <c r="D163" t="s">
        <v>1009</v>
      </c>
      <c r="E163" t="s">
        <v>1010</v>
      </c>
      <c r="F163">
        <v>15</v>
      </c>
      <c r="G163">
        <v>1559798057</v>
      </c>
      <c r="H163">
        <f t="shared" si="100"/>
        <v>1.2909452473206604E-3</v>
      </c>
      <c r="I163">
        <f t="shared" si="101"/>
        <v>1.2909452473206604</v>
      </c>
      <c r="J163">
        <f t="shared" si="102"/>
        <v>7.9369856365506859</v>
      </c>
      <c r="K163">
        <f t="shared" si="103"/>
        <v>408.83819999999997</v>
      </c>
      <c r="L163">
        <f t="shared" si="104"/>
        <v>284.23061083909289</v>
      </c>
      <c r="M163">
        <f t="shared" si="105"/>
        <v>28.624881268872894</v>
      </c>
      <c r="N163">
        <f t="shared" si="106"/>
        <v>41.174118785555144</v>
      </c>
      <c r="O163">
        <f t="shared" si="107"/>
        <v>0.10956295073640808</v>
      </c>
      <c r="P163">
        <f t="shared" si="108"/>
        <v>2.9406480926140484</v>
      </c>
      <c r="Q163">
        <f t="shared" si="109"/>
        <v>0.10734464938337732</v>
      </c>
      <c r="R163">
        <f t="shared" si="110"/>
        <v>6.7285970595525657E-2</v>
      </c>
      <c r="S163">
        <f t="shared" si="111"/>
        <v>77.174141212767836</v>
      </c>
      <c r="T163">
        <f t="shared" si="112"/>
        <v>23.666904340642144</v>
      </c>
      <c r="U163">
        <f t="shared" si="113"/>
        <v>23.666904340642144</v>
      </c>
      <c r="V163">
        <f t="shared" si="114"/>
        <v>2.9355695442020222</v>
      </c>
      <c r="W163">
        <f t="shared" si="115"/>
        <v>60.132768920628941</v>
      </c>
      <c r="X163">
        <f t="shared" si="116"/>
        <v>1.75260342525478</v>
      </c>
      <c r="Y163">
        <f t="shared" si="117"/>
        <v>2.9145563337821581</v>
      </c>
      <c r="Z163">
        <f t="shared" si="118"/>
        <v>1.1829661189472422</v>
      </c>
      <c r="AA163">
        <f t="shared" si="119"/>
        <v>-56.930685406841121</v>
      </c>
      <c r="AB163">
        <f t="shared" si="120"/>
        <v>-18.903490109963979</v>
      </c>
      <c r="AC163">
        <f t="shared" si="121"/>
        <v>-1.3407740848507879</v>
      </c>
      <c r="AD163">
        <f t="shared" si="122"/>
        <v>-8.0838888805701004E-4</v>
      </c>
      <c r="AE163">
        <f t="shared" si="123"/>
        <v>7.9563503124516535</v>
      </c>
      <c r="AF163">
        <f t="shared" si="124"/>
        <v>1.2918621072716052</v>
      </c>
      <c r="AG163">
        <f t="shared" si="125"/>
        <v>7.9369856365506859</v>
      </c>
      <c r="AH163">
        <v>425.77276483098001</v>
      </c>
      <c r="AI163">
        <v>416.09642424242401</v>
      </c>
      <c r="AJ163">
        <v>7.4097612819180501E-4</v>
      </c>
      <c r="AK163">
        <v>67.050027079133798</v>
      </c>
      <c r="AL163">
        <f t="shared" si="126"/>
        <v>1.2909452473206604</v>
      </c>
      <c r="AM163">
        <v>15.880394572572801</v>
      </c>
      <c r="AN163">
        <v>17.4016618181818</v>
      </c>
      <c r="AO163">
        <v>3.5792097380734998E-8</v>
      </c>
      <c r="AP163">
        <v>78.053423788619497</v>
      </c>
      <c r="AQ163">
        <v>10</v>
      </c>
      <c r="AR163">
        <v>2</v>
      </c>
      <c r="AS163">
        <f t="shared" si="127"/>
        <v>1</v>
      </c>
      <c r="AT163">
        <f t="shared" si="128"/>
        <v>0</v>
      </c>
      <c r="AU163">
        <f t="shared" si="129"/>
        <v>53831.390900720209</v>
      </c>
      <c r="AV163" t="s">
        <v>475</v>
      </c>
      <c r="AW163">
        <v>10180.799999999999</v>
      </c>
      <c r="AX163">
        <v>1165.95461538462</v>
      </c>
      <c r="AY163">
        <v>5702.59</v>
      </c>
      <c r="AZ163">
        <f t="shared" si="130"/>
        <v>0.79553946270297882</v>
      </c>
      <c r="BA163">
        <v>-1.5131041934509299</v>
      </c>
      <c r="BB163" t="s">
        <v>1011</v>
      </c>
      <c r="BC163">
        <v>10174.5</v>
      </c>
      <c r="BD163">
        <v>2122.4027999999998</v>
      </c>
      <c r="BE163">
        <v>2858.99</v>
      </c>
      <c r="BF163">
        <f t="shared" si="131"/>
        <v>0.25763895641467793</v>
      </c>
      <c r="BG163">
        <v>0.5</v>
      </c>
      <c r="BH163">
        <f t="shared" si="132"/>
        <v>336.58915660638388</v>
      </c>
      <c r="BI163">
        <f t="shared" si="133"/>
        <v>7.9369856365506859</v>
      </c>
      <c r="BJ163">
        <f t="shared" si="134"/>
        <v>43.359239524282671</v>
      </c>
      <c r="BK163">
        <f t="shared" si="135"/>
        <v>2.8076037639717541E-2</v>
      </c>
      <c r="BL163">
        <f t="shared" si="136"/>
        <v>0.99461698012235111</v>
      </c>
      <c r="BM163">
        <f t="shared" si="137"/>
        <v>968.91594435954153</v>
      </c>
      <c r="BN163" t="s">
        <v>430</v>
      </c>
      <c r="BO163">
        <v>0</v>
      </c>
      <c r="BP163">
        <f t="shared" si="138"/>
        <v>968.91594435954153</v>
      </c>
      <c r="BQ163">
        <f t="shared" si="139"/>
        <v>0.66109851928144492</v>
      </c>
      <c r="BR163">
        <f t="shared" si="140"/>
        <v>0.38971340715557556</v>
      </c>
      <c r="BS163">
        <f t="shared" si="141"/>
        <v>0.60071732159329372</v>
      </c>
      <c r="BT163">
        <f t="shared" si="142"/>
        <v>0.43506899306025804</v>
      </c>
      <c r="BU163">
        <f t="shared" si="143"/>
        <v>0.62680814280186714</v>
      </c>
      <c r="BV163">
        <f t="shared" si="144"/>
        <v>0.1779113436543332</v>
      </c>
      <c r="BW163">
        <f t="shared" si="145"/>
        <v>0.82208865634566686</v>
      </c>
      <c r="DF163">
        <f t="shared" si="146"/>
        <v>400.00279999999998</v>
      </c>
      <c r="DG163">
        <f t="shared" si="147"/>
        <v>336.58915660638388</v>
      </c>
      <c r="DH163">
        <f t="shared" si="148"/>
        <v>0.84146700124695095</v>
      </c>
      <c r="DI163">
        <f t="shared" si="149"/>
        <v>0.19293400249390213</v>
      </c>
      <c r="DJ163">
        <v>1559798057</v>
      </c>
      <c r="DK163">
        <v>408.83819999999997</v>
      </c>
      <c r="DL163">
        <v>419.01353333333299</v>
      </c>
      <c r="DM163">
        <v>17.402466666666701</v>
      </c>
      <c r="DN163">
        <v>15.88012</v>
      </c>
      <c r="DO163">
        <v>407.52620000000002</v>
      </c>
      <c r="DP163">
        <v>17.316466666666699</v>
      </c>
      <c r="DQ163">
        <v>500.29886666666698</v>
      </c>
      <c r="DR163">
        <v>100.610066666667</v>
      </c>
      <c r="DS163">
        <v>9.9991213333333301E-2</v>
      </c>
      <c r="DT163">
        <v>23.5476666666667</v>
      </c>
      <c r="DU163">
        <v>22.483699999999999</v>
      </c>
      <c r="DV163">
        <v>999.9</v>
      </c>
      <c r="DW163">
        <v>0</v>
      </c>
      <c r="DX163">
        <v>0</v>
      </c>
      <c r="DY163">
        <v>10002.382</v>
      </c>
      <c r="DZ163">
        <v>0</v>
      </c>
      <c r="EA163">
        <v>0.22637399999999999</v>
      </c>
      <c r="EB163">
        <v>-10.188753333333301</v>
      </c>
      <c r="EC163">
        <v>416.06506666666701</v>
      </c>
      <c r="ED163">
        <v>425.77499999999998</v>
      </c>
      <c r="EE163">
        <v>1.5217039999999999</v>
      </c>
      <c r="EF163">
        <v>419.01353333333299</v>
      </c>
      <c r="EG163">
        <v>15.88012</v>
      </c>
      <c r="EH163">
        <v>1.75079733333333</v>
      </c>
      <c r="EI163">
        <v>1.5976980000000001</v>
      </c>
      <c r="EJ163">
        <v>15.354293333333301</v>
      </c>
      <c r="EK163">
        <v>13.936640000000001</v>
      </c>
      <c r="EL163">
        <v>400.00279999999998</v>
      </c>
      <c r="EM163">
        <v>0.95002913333333405</v>
      </c>
      <c r="EN163">
        <v>4.9970806666666701E-2</v>
      </c>
      <c r="EO163">
        <v>0</v>
      </c>
      <c r="EP163">
        <v>2122.3553333333298</v>
      </c>
      <c r="EQ163">
        <v>8.4936600000000002</v>
      </c>
      <c r="ER163">
        <v>4778.7659999999996</v>
      </c>
      <c r="ES163">
        <v>3645.7353333333299</v>
      </c>
      <c r="ET163">
        <v>38.811999999999998</v>
      </c>
      <c r="EU163">
        <v>41.791333333333299</v>
      </c>
      <c r="EV163">
        <v>40.487400000000001</v>
      </c>
      <c r="EW163">
        <v>41.75</v>
      </c>
      <c r="EX163">
        <v>41.375</v>
      </c>
      <c r="EY163">
        <v>371.94600000000003</v>
      </c>
      <c r="EZ163">
        <v>19.559999999999999</v>
      </c>
      <c r="FA163">
        <v>0</v>
      </c>
      <c r="FB163">
        <v>298.80000019073498</v>
      </c>
      <c r="FC163">
        <v>0</v>
      </c>
      <c r="FD163">
        <v>2122.4027999999998</v>
      </c>
      <c r="FE163">
        <v>-0.118461527399672</v>
      </c>
      <c r="FF163">
        <v>-0.88769234206662095</v>
      </c>
      <c r="FG163">
        <v>4778.5820000000003</v>
      </c>
      <c r="FH163">
        <v>15</v>
      </c>
      <c r="FI163">
        <v>1559798090</v>
      </c>
      <c r="FJ163" t="s">
        <v>1012</v>
      </c>
      <c r="FK163">
        <v>1559798090</v>
      </c>
      <c r="FL163">
        <v>1559798087</v>
      </c>
      <c r="FM163">
        <v>146</v>
      </c>
      <c r="FN163">
        <v>1.2999999999999999E-2</v>
      </c>
      <c r="FO163">
        <v>1E-3</v>
      </c>
      <c r="FP163">
        <v>1.3120000000000001</v>
      </c>
      <c r="FQ163">
        <v>8.5999999999999993E-2</v>
      </c>
      <c r="FR163">
        <v>419</v>
      </c>
      <c r="FS163">
        <v>16</v>
      </c>
      <c r="FT163">
        <v>0.14000000000000001</v>
      </c>
      <c r="FU163">
        <v>0.06</v>
      </c>
      <c r="FV163">
        <v>-10.1913571428571</v>
      </c>
      <c r="FW163">
        <v>0.11055584415583899</v>
      </c>
      <c r="FX163">
        <v>3.48353620474883E-2</v>
      </c>
      <c r="FY163">
        <v>1</v>
      </c>
      <c r="FZ163">
        <v>408.819741106501</v>
      </c>
      <c r="GA163">
        <v>0.145588358670136</v>
      </c>
      <c r="GB163">
        <v>1.5686380604529201E-2</v>
      </c>
      <c r="GC163">
        <v>1</v>
      </c>
      <c r="GD163">
        <v>1.5213423809523801</v>
      </c>
      <c r="GE163">
        <v>4.6215584415582201E-3</v>
      </c>
      <c r="GF163">
        <v>9.6928007040034798E-4</v>
      </c>
      <c r="GG163">
        <v>1</v>
      </c>
      <c r="GH163">
        <v>3</v>
      </c>
      <c r="GI163">
        <v>3</v>
      </c>
      <c r="GJ163" t="s">
        <v>432</v>
      </c>
      <c r="GK163">
        <v>2.9674999999999998</v>
      </c>
      <c r="GL163">
        <v>2.84287</v>
      </c>
      <c r="GM163">
        <v>9.9890900000000005E-2</v>
      </c>
      <c r="GN163">
        <v>0.101455</v>
      </c>
      <c r="GO163">
        <v>9.0898400000000004E-2</v>
      </c>
      <c r="GP163">
        <v>8.4720400000000001E-2</v>
      </c>
      <c r="GQ163">
        <v>31265.9</v>
      </c>
      <c r="GR163">
        <v>26958.3</v>
      </c>
      <c r="GS163">
        <v>31936.799999999999</v>
      </c>
      <c r="GT163">
        <v>28509.599999999999</v>
      </c>
      <c r="GU163">
        <v>43906.9</v>
      </c>
      <c r="GV163">
        <v>39881.300000000003</v>
      </c>
      <c r="GW163">
        <v>49720.5</v>
      </c>
      <c r="GX163">
        <v>44886.8</v>
      </c>
      <c r="GY163">
        <v>1.9894000000000001</v>
      </c>
      <c r="GZ163">
        <v>1.9910000000000001</v>
      </c>
      <c r="HA163">
        <v>5.5328000000000002E-2</v>
      </c>
      <c r="HB163">
        <v>0</v>
      </c>
      <c r="HC163">
        <v>21.570900000000002</v>
      </c>
      <c r="HD163">
        <v>999.9</v>
      </c>
      <c r="HE163">
        <v>55.073</v>
      </c>
      <c r="HF163">
        <v>26.355</v>
      </c>
      <c r="HG163">
        <v>18.860600000000002</v>
      </c>
      <c r="HH163">
        <v>62.92</v>
      </c>
      <c r="HI163">
        <v>31.570499999999999</v>
      </c>
      <c r="HJ163">
        <v>1</v>
      </c>
      <c r="HK163">
        <v>-1.0625000000000001E-2</v>
      </c>
      <c r="HL163">
        <v>0.616367</v>
      </c>
      <c r="HM163">
        <v>20.293800000000001</v>
      </c>
      <c r="HN163">
        <v>5.2355600000000004</v>
      </c>
      <c r="HO163">
        <v>12.0579</v>
      </c>
      <c r="HP163">
        <v>4.9837499999999997</v>
      </c>
      <c r="HQ163">
        <v>3.2869799999999998</v>
      </c>
      <c r="HR163">
        <v>9999</v>
      </c>
      <c r="HS163">
        <v>9999</v>
      </c>
      <c r="HT163">
        <v>999.9</v>
      </c>
      <c r="HU163">
        <v>9999</v>
      </c>
      <c r="HV163">
        <v>1.87317</v>
      </c>
      <c r="HW163">
        <v>1.87927</v>
      </c>
      <c r="HX163">
        <v>1.8714999999999999</v>
      </c>
      <c r="HY163">
        <v>1.8711100000000001</v>
      </c>
      <c r="HZ163">
        <v>1.8711100000000001</v>
      </c>
      <c r="IA163">
        <v>1.8722700000000001</v>
      </c>
      <c r="IB163">
        <v>1.8742399999999999</v>
      </c>
      <c r="IC163">
        <v>1.87538</v>
      </c>
      <c r="ID163">
        <v>5</v>
      </c>
      <c r="IE163">
        <v>0</v>
      </c>
      <c r="IF163">
        <v>0</v>
      </c>
      <c r="IG163">
        <v>0</v>
      </c>
      <c r="IH163" t="s">
        <v>433</v>
      </c>
      <c r="II163" t="s">
        <v>434</v>
      </c>
      <c r="IJ163" t="s">
        <v>435</v>
      </c>
      <c r="IK163" t="s">
        <v>435</v>
      </c>
      <c r="IL163" t="s">
        <v>435</v>
      </c>
      <c r="IM163" t="s">
        <v>435</v>
      </c>
      <c r="IN163">
        <v>0</v>
      </c>
      <c r="IO163">
        <v>100</v>
      </c>
      <c r="IP163">
        <v>100</v>
      </c>
      <c r="IQ163">
        <v>1.3120000000000001</v>
      </c>
      <c r="IR163">
        <v>8.5999999999999993E-2</v>
      </c>
      <c r="IS163">
        <v>1.29860000000002</v>
      </c>
      <c r="IT163">
        <v>0</v>
      </c>
      <c r="IU163">
        <v>0</v>
      </c>
      <c r="IV163">
        <v>0</v>
      </c>
      <c r="IW163">
        <v>8.5359999999997896E-2</v>
      </c>
      <c r="IX163">
        <v>0</v>
      </c>
      <c r="IY163">
        <v>0</v>
      </c>
      <c r="IZ163">
        <v>0</v>
      </c>
      <c r="JA163">
        <v>-1</v>
      </c>
      <c r="JB163">
        <v>-1</v>
      </c>
      <c r="JC163">
        <v>-1</v>
      </c>
      <c r="JD163">
        <v>-1</v>
      </c>
      <c r="JE163">
        <v>4.5999999999999996</v>
      </c>
      <c r="JF163">
        <v>4.5999999999999996</v>
      </c>
      <c r="JG163">
        <v>0.159912</v>
      </c>
      <c r="JH163">
        <v>4.99878</v>
      </c>
      <c r="JI163">
        <v>1.39893</v>
      </c>
      <c r="JJ163">
        <v>2.2668499999999998</v>
      </c>
      <c r="JK163">
        <v>1.5490699999999999</v>
      </c>
      <c r="JL163">
        <v>2.323</v>
      </c>
      <c r="JM163">
        <v>30.6524</v>
      </c>
      <c r="JN163">
        <v>24.253900000000002</v>
      </c>
      <c r="JO163">
        <v>2</v>
      </c>
      <c r="JP163">
        <v>483.00200000000001</v>
      </c>
      <c r="JQ163">
        <v>515.95600000000002</v>
      </c>
      <c r="JR163">
        <v>22</v>
      </c>
      <c r="JS163">
        <v>26.921700000000001</v>
      </c>
      <c r="JT163">
        <v>30.0001</v>
      </c>
      <c r="JU163">
        <v>27.253399999999999</v>
      </c>
      <c r="JV163">
        <v>27.267800000000001</v>
      </c>
      <c r="JW163">
        <v>-1</v>
      </c>
      <c r="JX163">
        <v>25.694099999999999</v>
      </c>
      <c r="JY163">
        <v>63.0914</v>
      </c>
      <c r="JZ163">
        <v>22</v>
      </c>
      <c r="KA163">
        <v>400</v>
      </c>
      <c r="KB163">
        <v>15.8733</v>
      </c>
      <c r="KC163">
        <v>102.121</v>
      </c>
      <c r="KD163">
        <v>103.08</v>
      </c>
    </row>
    <row r="164" spans="1:290" x14ac:dyDescent="0.35">
      <c r="A164">
        <v>146</v>
      </c>
      <c r="B164">
        <v>1559798365</v>
      </c>
      <c r="C164">
        <v>47402</v>
      </c>
      <c r="D164" t="s">
        <v>1013</v>
      </c>
      <c r="E164" t="s">
        <v>1014</v>
      </c>
      <c r="F164">
        <v>15</v>
      </c>
      <c r="G164">
        <v>1559798356.5</v>
      </c>
      <c r="H164">
        <f t="shared" si="100"/>
        <v>1.2866416934048377E-3</v>
      </c>
      <c r="I164">
        <f t="shared" si="101"/>
        <v>1.2866416934048377</v>
      </c>
      <c r="J164">
        <f t="shared" si="102"/>
        <v>7.8966755320772082</v>
      </c>
      <c r="K164">
        <f t="shared" si="103"/>
        <v>408.697</v>
      </c>
      <c r="L164">
        <f t="shared" si="104"/>
        <v>284.5079071957831</v>
      </c>
      <c r="M164">
        <f t="shared" si="105"/>
        <v>28.653124570686316</v>
      </c>
      <c r="N164">
        <f t="shared" si="106"/>
        <v>41.160353566578678</v>
      </c>
      <c r="O164">
        <f t="shared" si="107"/>
        <v>0.10938236294445361</v>
      </c>
      <c r="P164">
        <f t="shared" si="108"/>
        <v>2.94022883408755</v>
      </c>
      <c r="Q164">
        <f t="shared" si="109"/>
        <v>0.10717098028665334</v>
      </c>
      <c r="R164">
        <f t="shared" si="110"/>
        <v>6.7176822952276158E-2</v>
      </c>
      <c r="S164">
        <f t="shared" si="111"/>
        <v>77.171604575349079</v>
      </c>
      <c r="T164">
        <f t="shared" si="112"/>
        <v>23.663207023480172</v>
      </c>
      <c r="U164">
        <f t="shared" si="113"/>
        <v>23.663207023480172</v>
      </c>
      <c r="V164">
        <f t="shared" si="114"/>
        <v>2.9349159824317339</v>
      </c>
      <c r="W164">
        <f t="shared" si="115"/>
        <v>60.197261889525336</v>
      </c>
      <c r="X164">
        <f t="shared" si="116"/>
        <v>1.7539737994738112</v>
      </c>
      <c r="Y164">
        <f t="shared" si="117"/>
        <v>2.913710265913295</v>
      </c>
      <c r="Z164">
        <f t="shared" si="118"/>
        <v>1.1809421829579227</v>
      </c>
      <c r="AA164">
        <f t="shared" si="119"/>
        <v>-56.740898679153347</v>
      </c>
      <c r="AB164">
        <f t="shared" si="120"/>
        <v>-19.078227111560672</v>
      </c>
      <c r="AC164">
        <f t="shared" si="121"/>
        <v>-1.3533023976652547</v>
      </c>
      <c r="AD164">
        <f t="shared" si="122"/>
        <v>-8.2361303019951038E-4</v>
      </c>
      <c r="AE164">
        <f t="shared" si="123"/>
        <v>7.9120392187782391</v>
      </c>
      <c r="AF164">
        <f t="shared" si="124"/>
        <v>1.286992922012645</v>
      </c>
      <c r="AG164">
        <f t="shared" si="125"/>
        <v>7.8966755320772082</v>
      </c>
      <c r="AH164">
        <v>425.59571738281102</v>
      </c>
      <c r="AI164">
        <v>415.959860606061</v>
      </c>
      <c r="AJ164">
        <v>2.1717154651398601E-3</v>
      </c>
      <c r="AK164">
        <v>67.050688351001995</v>
      </c>
      <c r="AL164">
        <f t="shared" si="126"/>
        <v>1.2866416934048377</v>
      </c>
      <c r="AM164">
        <v>15.8986527730628</v>
      </c>
      <c r="AN164">
        <v>17.4149018181818</v>
      </c>
      <c r="AO164">
        <v>4.0942626825532301E-6</v>
      </c>
      <c r="AP164">
        <v>78.045271109337307</v>
      </c>
      <c r="AQ164">
        <v>10</v>
      </c>
      <c r="AR164">
        <v>2</v>
      </c>
      <c r="AS164">
        <f t="shared" si="127"/>
        <v>1</v>
      </c>
      <c r="AT164">
        <f t="shared" si="128"/>
        <v>0</v>
      </c>
      <c r="AU164">
        <f t="shared" si="129"/>
        <v>53819.975699650946</v>
      </c>
      <c r="AV164" t="s">
        <v>475</v>
      </c>
      <c r="AW164">
        <v>10180.799999999999</v>
      </c>
      <c r="AX164">
        <v>1165.95461538462</v>
      </c>
      <c r="AY164">
        <v>5702.59</v>
      </c>
      <c r="AZ164">
        <f t="shared" si="130"/>
        <v>0.79553946270297882</v>
      </c>
      <c r="BA164">
        <v>-1.5131041934509299</v>
      </c>
      <c r="BB164" t="s">
        <v>1015</v>
      </c>
      <c r="BC164">
        <v>10171.1</v>
      </c>
      <c r="BD164">
        <v>2123.1203846153799</v>
      </c>
      <c r="BE164">
        <v>2853.38</v>
      </c>
      <c r="BF164">
        <f t="shared" si="131"/>
        <v>0.25592792245849494</v>
      </c>
      <c r="BG164">
        <v>0.5</v>
      </c>
      <c r="BH164">
        <f t="shared" si="132"/>
        <v>336.57793322517455</v>
      </c>
      <c r="BI164">
        <f t="shared" si="133"/>
        <v>7.8966755320772082</v>
      </c>
      <c r="BJ164">
        <f t="shared" si="134"/>
        <v>43.069845597846481</v>
      </c>
      <c r="BK164">
        <f t="shared" si="135"/>
        <v>2.7957209301754448E-2</v>
      </c>
      <c r="BL164">
        <f t="shared" si="136"/>
        <v>0.99853857530367496</v>
      </c>
      <c r="BM164">
        <f t="shared" si="137"/>
        <v>968.27077528949314</v>
      </c>
      <c r="BN164" t="s">
        <v>430</v>
      </c>
      <c r="BO164">
        <v>0</v>
      </c>
      <c r="BP164">
        <f t="shared" si="138"/>
        <v>968.27077528949314</v>
      </c>
      <c r="BQ164">
        <f t="shared" si="139"/>
        <v>0.66065831565038891</v>
      </c>
      <c r="BR164">
        <f t="shared" si="140"/>
        <v>0.38738318491691903</v>
      </c>
      <c r="BS164">
        <f t="shared" si="141"/>
        <v>0.60182042333113328</v>
      </c>
      <c r="BT164">
        <f t="shared" si="142"/>
        <v>0.43276557413593164</v>
      </c>
      <c r="BU164">
        <f t="shared" si="143"/>
        <v>0.62804474207079319</v>
      </c>
      <c r="BV164">
        <f t="shared" si="144"/>
        <v>0.17667006520761616</v>
      </c>
      <c r="BW164">
        <f t="shared" si="145"/>
        <v>0.82332993479238381</v>
      </c>
      <c r="DF164">
        <f t="shared" si="146"/>
        <v>399.98943750000001</v>
      </c>
      <c r="DG164">
        <f t="shared" si="147"/>
        <v>336.57793322517455</v>
      </c>
      <c r="DH164">
        <f t="shared" si="148"/>
        <v>0.84146705305230596</v>
      </c>
      <c r="DI164">
        <f t="shared" si="149"/>
        <v>0.19293410610461201</v>
      </c>
      <c r="DJ164">
        <v>1559798356.5</v>
      </c>
      <c r="DK164">
        <v>408.697</v>
      </c>
      <c r="DL164">
        <v>418.81725</v>
      </c>
      <c r="DM164">
        <v>17.415881250000002</v>
      </c>
      <c r="DN164">
        <v>15.89919375</v>
      </c>
      <c r="DO164">
        <v>407.392</v>
      </c>
      <c r="DP164">
        <v>17.328881249999998</v>
      </c>
      <c r="DQ164">
        <v>500.26606249999998</v>
      </c>
      <c r="DR164">
        <v>100.6111875</v>
      </c>
      <c r="DS164">
        <v>9.9983774999999997E-2</v>
      </c>
      <c r="DT164">
        <v>23.542850000000001</v>
      </c>
      <c r="DU164">
        <v>22.452175</v>
      </c>
      <c r="DV164">
        <v>999.9</v>
      </c>
      <c r="DW164">
        <v>0</v>
      </c>
      <c r="DX164">
        <v>0</v>
      </c>
      <c r="DY164">
        <v>9999.8850000000002</v>
      </c>
      <c r="DZ164">
        <v>0</v>
      </c>
      <c r="EA164">
        <v>0.22637399999999999</v>
      </c>
      <c r="EB164">
        <v>-10.113625000000001</v>
      </c>
      <c r="EC164">
        <v>415.94725</v>
      </c>
      <c r="ED164">
        <v>425.58375000000001</v>
      </c>
      <c r="EE164">
        <v>1.5156700000000001</v>
      </c>
      <c r="EF164">
        <v>418.81725</v>
      </c>
      <c r="EG164">
        <v>15.89919375</v>
      </c>
      <c r="EH164">
        <v>1.75213</v>
      </c>
      <c r="EI164">
        <v>1.5996368750000001</v>
      </c>
      <c r="EJ164">
        <v>15.366125</v>
      </c>
      <c r="EK164">
        <v>13.955299999999999</v>
      </c>
      <c r="EL164">
        <v>399.98943750000001</v>
      </c>
      <c r="EM164">
        <v>0.95002806250000005</v>
      </c>
      <c r="EN164">
        <v>4.9972068750000001E-2</v>
      </c>
      <c r="EO164">
        <v>0</v>
      </c>
      <c r="EP164">
        <v>2123.0462499999999</v>
      </c>
      <c r="EQ164">
        <v>8.4936600000000002</v>
      </c>
      <c r="ER164">
        <v>4780.3587500000003</v>
      </c>
      <c r="ES164">
        <v>3645.6075000000001</v>
      </c>
      <c r="ET164">
        <v>38.811999999999998</v>
      </c>
      <c r="EU164">
        <v>41.761625000000002</v>
      </c>
      <c r="EV164">
        <v>40.496062500000001</v>
      </c>
      <c r="EW164">
        <v>41.75</v>
      </c>
      <c r="EX164">
        <v>41.375</v>
      </c>
      <c r="EY164">
        <v>371.93187499999999</v>
      </c>
      <c r="EZ164">
        <v>19.559999999999999</v>
      </c>
      <c r="FA164">
        <v>0</v>
      </c>
      <c r="FB164">
        <v>298.60000014305098</v>
      </c>
      <c r="FC164">
        <v>0</v>
      </c>
      <c r="FD164">
        <v>2123.1203846153799</v>
      </c>
      <c r="FE164">
        <v>-0.35247863312482403</v>
      </c>
      <c r="FF164">
        <v>-0.19863237692469399</v>
      </c>
      <c r="FG164">
        <v>4780.6442307692296</v>
      </c>
      <c r="FH164">
        <v>15</v>
      </c>
      <c r="FI164">
        <v>1559798389.0999999</v>
      </c>
      <c r="FJ164" t="s">
        <v>1016</v>
      </c>
      <c r="FK164">
        <v>1559798389.0999999</v>
      </c>
      <c r="FL164">
        <v>1559798386.0999999</v>
      </c>
      <c r="FM164">
        <v>147</v>
      </c>
      <c r="FN164">
        <v>-7.0000000000000001E-3</v>
      </c>
      <c r="FO164">
        <v>1E-3</v>
      </c>
      <c r="FP164">
        <v>1.3049999999999999</v>
      </c>
      <c r="FQ164">
        <v>8.6999999999999994E-2</v>
      </c>
      <c r="FR164">
        <v>419</v>
      </c>
      <c r="FS164">
        <v>16</v>
      </c>
      <c r="FT164">
        <v>0.14000000000000001</v>
      </c>
      <c r="FU164">
        <v>7.0000000000000007E-2</v>
      </c>
      <c r="FV164">
        <v>-10.099065</v>
      </c>
      <c r="FW164">
        <v>-0.16040751879697901</v>
      </c>
      <c r="FX164">
        <v>4.2726107650943201E-2</v>
      </c>
      <c r="FY164">
        <v>1</v>
      </c>
      <c r="FZ164">
        <v>408.70319119294902</v>
      </c>
      <c r="GA164">
        <v>2.2928561496387601E-2</v>
      </c>
      <c r="GB164">
        <v>2.3114812541334299E-2</v>
      </c>
      <c r="GC164">
        <v>1</v>
      </c>
      <c r="GD164">
        <v>1.5148765</v>
      </c>
      <c r="GE164">
        <v>4.5279699248110096E-3</v>
      </c>
      <c r="GF164">
        <v>2.20432138083356E-3</v>
      </c>
      <c r="GG164">
        <v>1</v>
      </c>
      <c r="GH164">
        <v>3</v>
      </c>
      <c r="GI164">
        <v>3</v>
      </c>
      <c r="GJ164" t="s">
        <v>432</v>
      </c>
      <c r="GK164">
        <v>2.96767</v>
      </c>
      <c r="GL164">
        <v>2.84287</v>
      </c>
      <c r="GM164">
        <v>9.9866999999999997E-2</v>
      </c>
      <c r="GN164">
        <v>0.10143000000000001</v>
      </c>
      <c r="GO164">
        <v>9.0945399999999996E-2</v>
      </c>
      <c r="GP164">
        <v>8.47971E-2</v>
      </c>
      <c r="GQ164">
        <v>31269.599999999999</v>
      </c>
      <c r="GR164">
        <v>26959.4</v>
      </c>
      <c r="GS164">
        <v>31939.8</v>
      </c>
      <c r="GT164">
        <v>28509.9</v>
      </c>
      <c r="GU164">
        <v>43908.9</v>
      </c>
      <c r="GV164">
        <v>39878.199999999997</v>
      </c>
      <c r="GW164">
        <v>49725.4</v>
      </c>
      <c r="GX164">
        <v>44887</v>
      </c>
      <c r="GY164">
        <v>1.98953</v>
      </c>
      <c r="GZ164">
        <v>1.99088</v>
      </c>
      <c r="HA164">
        <v>5.43557E-2</v>
      </c>
      <c r="HB164">
        <v>0</v>
      </c>
      <c r="HC164">
        <v>21.554400000000001</v>
      </c>
      <c r="HD164">
        <v>999.9</v>
      </c>
      <c r="HE164">
        <v>55.121000000000002</v>
      </c>
      <c r="HF164">
        <v>26.334</v>
      </c>
      <c r="HG164">
        <v>18.8551</v>
      </c>
      <c r="HH164">
        <v>62.860100000000003</v>
      </c>
      <c r="HI164">
        <v>31.6907</v>
      </c>
      <c r="HJ164">
        <v>1</v>
      </c>
      <c r="HK164">
        <v>-1.17302E-2</v>
      </c>
      <c r="HL164">
        <v>0.60609999999999997</v>
      </c>
      <c r="HM164">
        <v>20.293600000000001</v>
      </c>
      <c r="HN164">
        <v>5.2352600000000002</v>
      </c>
      <c r="HO164">
        <v>12.0579</v>
      </c>
      <c r="HP164">
        <v>4.9837999999999996</v>
      </c>
      <c r="HQ164">
        <v>3.2867999999999999</v>
      </c>
      <c r="HR164">
        <v>9999</v>
      </c>
      <c r="HS164">
        <v>9999</v>
      </c>
      <c r="HT164">
        <v>999.9</v>
      </c>
      <c r="HU164">
        <v>9999</v>
      </c>
      <c r="HV164">
        <v>1.8731800000000001</v>
      </c>
      <c r="HW164">
        <v>1.87927</v>
      </c>
      <c r="HX164">
        <v>1.87158</v>
      </c>
      <c r="HY164">
        <v>1.8711500000000001</v>
      </c>
      <c r="HZ164">
        <v>1.8711800000000001</v>
      </c>
      <c r="IA164">
        <v>1.8723099999999999</v>
      </c>
      <c r="IB164">
        <v>1.8742399999999999</v>
      </c>
      <c r="IC164">
        <v>1.87544</v>
      </c>
      <c r="ID164">
        <v>5</v>
      </c>
      <c r="IE164">
        <v>0</v>
      </c>
      <c r="IF164">
        <v>0</v>
      </c>
      <c r="IG164">
        <v>0</v>
      </c>
      <c r="IH164" t="s">
        <v>433</v>
      </c>
      <c r="II164" t="s">
        <v>434</v>
      </c>
      <c r="IJ164" t="s">
        <v>435</v>
      </c>
      <c r="IK164" t="s">
        <v>435</v>
      </c>
      <c r="IL164" t="s">
        <v>435</v>
      </c>
      <c r="IM164" t="s">
        <v>435</v>
      </c>
      <c r="IN164">
        <v>0</v>
      </c>
      <c r="IO164">
        <v>100</v>
      </c>
      <c r="IP164">
        <v>100</v>
      </c>
      <c r="IQ164">
        <v>1.3049999999999999</v>
      </c>
      <c r="IR164">
        <v>8.6999999999999994E-2</v>
      </c>
      <c r="IS164">
        <v>1.3115454545454099</v>
      </c>
      <c r="IT164">
        <v>0</v>
      </c>
      <c r="IU164">
        <v>0</v>
      </c>
      <c r="IV164">
        <v>0</v>
      </c>
      <c r="IW164">
        <v>8.5989999999998901E-2</v>
      </c>
      <c r="IX164">
        <v>0</v>
      </c>
      <c r="IY164">
        <v>0</v>
      </c>
      <c r="IZ164">
        <v>0</v>
      </c>
      <c r="JA164">
        <v>-1</v>
      </c>
      <c r="JB164">
        <v>-1</v>
      </c>
      <c r="JC164">
        <v>-1</v>
      </c>
      <c r="JD164">
        <v>-1</v>
      </c>
      <c r="JE164">
        <v>4.5999999999999996</v>
      </c>
      <c r="JF164">
        <v>4.5999999999999996</v>
      </c>
      <c r="JG164">
        <v>0.159912</v>
      </c>
      <c r="JH164">
        <v>4.99878</v>
      </c>
      <c r="JI164">
        <v>1.39893</v>
      </c>
      <c r="JJ164">
        <v>2.2668499999999998</v>
      </c>
      <c r="JK164">
        <v>1.5490699999999999</v>
      </c>
      <c r="JL164">
        <v>2.2290000000000001</v>
      </c>
      <c r="JM164">
        <v>30.6309</v>
      </c>
      <c r="JN164">
        <v>24.245100000000001</v>
      </c>
      <c r="JO164">
        <v>2</v>
      </c>
      <c r="JP164">
        <v>483.01799999999997</v>
      </c>
      <c r="JQ164">
        <v>515.77599999999995</v>
      </c>
      <c r="JR164">
        <v>22</v>
      </c>
      <c r="JS164">
        <v>26.913399999999999</v>
      </c>
      <c r="JT164">
        <v>30</v>
      </c>
      <c r="JU164">
        <v>27.246500000000001</v>
      </c>
      <c r="JV164">
        <v>27.258500000000002</v>
      </c>
      <c r="JW164">
        <v>-1</v>
      </c>
      <c r="JX164">
        <v>25.763200000000001</v>
      </c>
      <c r="JY164">
        <v>63.1494</v>
      </c>
      <c r="JZ164">
        <v>22</v>
      </c>
      <c r="KA164">
        <v>400</v>
      </c>
      <c r="KB164">
        <v>15.870699999999999</v>
      </c>
      <c r="KC164">
        <v>102.131</v>
      </c>
      <c r="KD164">
        <v>103.081</v>
      </c>
    </row>
    <row r="165" spans="1:290" x14ac:dyDescent="0.35">
      <c r="A165">
        <v>147</v>
      </c>
      <c r="B165">
        <v>1559798665.0999999</v>
      </c>
      <c r="C165">
        <v>47702.099999904603</v>
      </c>
      <c r="D165" t="s">
        <v>1017</v>
      </c>
      <c r="E165" t="s">
        <v>1018</v>
      </c>
      <c r="F165">
        <v>15</v>
      </c>
      <c r="G165">
        <v>1559798657.0999999</v>
      </c>
      <c r="H165">
        <f t="shared" si="100"/>
        <v>1.278260152659558E-3</v>
      </c>
      <c r="I165">
        <f t="shared" si="101"/>
        <v>1.2782601526595581</v>
      </c>
      <c r="J165">
        <f t="shared" si="102"/>
        <v>7.8950527864200852</v>
      </c>
      <c r="K165">
        <f t="shared" si="103"/>
        <v>408.78526666666698</v>
      </c>
      <c r="L165">
        <f t="shared" si="104"/>
        <v>283.92129473019764</v>
      </c>
      <c r="M165">
        <f t="shared" si="105"/>
        <v>28.593847610700642</v>
      </c>
      <c r="N165">
        <f t="shared" si="106"/>
        <v>41.16895716354697</v>
      </c>
      <c r="O165">
        <f t="shared" si="107"/>
        <v>0.10871645132883241</v>
      </c>
      <c r="P165">
        <f t="shared" si="108"/>
        <v>2.9402800423462483</v>
      </c>
      <c r="Q165">
        <f t="shared" si="109"/>
        <v>0.10653165960534992</v>
      </c>
      <c r="R165">
        <f t="shared" si="110"/>
        <v>6.6774925181156797E-2</v>
      </c>
      <c r="S165">
        <f t="shared" si="111"/>
        <v>77.176650777227891</v>
      </c>
      <c r="T165">
        <f t="shared" si="112"/>
        <v>23.663342388863096</v>
      </c>
      <c r="U165">
        <f t="shared" si="113"/>
        <v>23.663342388863096</v>
      </c>
      <c r="V165">
        <f t="shared" si="114"/>
        <v>2.9349399082508323</v>
      </c>
      <c r="W165">
        <f t="shared" si="115"/>
        <v>60.228410981379213</v>
      </c>
      <c r="X165">
        <f t="shared" si="116"/>
        <v>1.7546624404450948</v>
      </c>
      <c r="Y165">
        <f t="shared" si="117"/>
        <v>2.9133467276557954</v>
      </c>
      <c r="Z165">
        <f t="shared" si="118"/>
        <v>1.1802774678057375</v>
      </c>
      <c r="AA165">
        <f t="shared" si="119"/>
        <v>-56.371272732286506</v>
      </c>
      <c r="AB165">
        <f t="shared" si="120"/>
        <v>-19.428145917847008</v>
      </c>
      <c r="AC165">
        <f t="shared" si="121"/>
        <v>-1.378086191960167</v>
      </c>
      <c r="AD165">
        <f t="shared" si="122"/>
        <v>-8.5406486578776253E-4</v>
      </c>
      <c r="AE165">
        <f t="shared" si="123"/>
        <v>7.8812970431286642</v>
      </c>
      <c r="AF165">
        <f t="shared" si="124"/>
        <v>1.2800698056911681</v>
      </c>
      <c r="AG165">
        <f t="shared" si="125"/>
        <v>7.8950527864200852</v>
      </c>
      <c r="AH165">
        <v>425.61925774998201</v>
      </c>
      <c r="AI165">
        <v>415.994121212121</v>
      </c>
      <c r="AJ165">
        <v>5.6654023404032903E-4</v>
      </c>
      <c r="AK165">
        <v>67.051257266858102</v>
      </c>
      <c r="AL165">
        <f t="shared" si="126"/>
        <v>1.2782601526595581</v>
      </c>
      <c r="AM165">
        <v>15.913868802295401</v>
      </c>
      <c r="AN165">
        <v>17.420279393939399</v>
      </c>
      <c r="AO165">
        <v>-6.1686545630767898E-6</v>
      </c>
      <c r="AP165">
        <v>78.049802434635794</v>
      </c>
      <c r="AQ165">
        <v>10</v>
      </c>
      <c r="AR165">
        <v>2</v>
      </c>
      <c r="AS165">
        <f t="shared" si="127"/>
        <v>1</v>
      </c>
      <c r="AT165">
        <f t="shared" si="128"/>
        <v>0</v>
      </c>
      <c r="AU165">
        <f t="shared" si="129"/>
        <v>53821.839621357401</v>
      </c>
      <c r="AV165" t="s">
        <v>475</v>
      </c>
      <c r="AW165">
        <v>10180.799999999999</v>
      </c>
      <c r="AX165">
        <v>1165.95461538462</v>
      </c>
      <c r="AY165">
        <v>5702.59</v>
      </c>
      <c r="AZ165">
        <f t="shared" si="130"/>
        <v>0.79553946270297882</v>
      </c>
      <c r="BA165">
        <v>-1.5131041934509299</v>
      </c>
      <c r="BB165" t="s">
        <v>1019</v>
      </c>
      <c r="BC165">
        <v>10173.299999999999</v>
      </c>
      <c r="BD165">
        <v>2123.7543999999998</v>
      </c>
      <c r="BE165">
        <v>2848</v>
      </c>
      <c r="BF165">
        <f t="shared" si="131"/>
        <v>0.2542997191011237</v>
      </c>
      <c r="BG165">
        <v>0.5</v>
      </c>
      <c r="BH165">
        <f t="shared" si="132"/>
        <v>336.60024538861393</v>
      </c>
      <c r="BI165">
        <f t="shared" si="133"/>
        <v>7.8950527864200852</v>
      </c>
      <c r="BJ165">
        <f t="shared" si="134"/>
        <v>42.798673925846913</v>
      </c>
      <c r="BK165">
        <f t="shared" si="135"/>
        <v>2.7950535119215518E-2</v>
      </c>
      <c r="BL165">
        <f t="shared" si="136"/>
        <v>1.0023139044943821</v>
      </c>
      <c r="BM165">
        <f t="shared" si="137"/>
        <v>967.65048066359464</v>
      </c>
      <c r="BN165" t="s">
        <v>430</v>
      </c>
      <c r="BO165">
        <v>0</v>
      </c>
      <c r="BP165">
        <f t="shared" si="138"/>
        <v>967.65048066359464</v>
      </c>
      <c r="BQ165">
        <f t="shared" si="139"/>
        <v>0.6602350840366592</v>
      </c>
      <c r="BR165">
        <f t="shared" si="140"/>
        <v>0.38516541342568794</v>
      </c>
      <c r="BS165">
        <f t="shared" si="141"/>
        <v>0.60287781677939289</v>
      </c>
      <c r="BT165">
        <f t="shared" si="142"/>
        <v>0.43057435109909814</v>
      </c>
      <c r="BU165">
        <f t="shared" si="143"/>
        <v>0.62923064297397024</v>
      </c>
      <c r="BV165">
        <f t="shared" si="144"/>
        <v>0.17549369053048655</v>
      </c>
      <c r="BW165">
        <f t="shared" si="145"/>
        <v>0.82450630946951342</v>
      </c>
      <c r="DF165">
        <f t="shared" si="146"/>
        <v>400.01600000000002</v>
      </c>
      <c r="DG165">
        <f t="shared" si="147"/>
        <v>336.60024538861393</v>
      </c>
      <c r="DH165">
        <f t="shared" si="148"/>
        <v>0.8414669547933431</v>
      </c>
      <c r="DI165">
        <f t="shared" si="149"/>
        <v>0.19293390958668624</v>
      </c>
      <c r="DJ165">
        <v>1559798657.0999999</v>
      </c>
      <c r="DK165">
        <v>408.78526666666698</v>
      </c>
      <c r="DL165">
        <v>418.86526666666703</v>
      </c>
      <c r="DM165">
        <v>17.422840000000001</v>
      </c>
      <c r="DN165">
        <v>15.914339999999999</v>
      </c>
      <c r="DO165">
        <v>407.46626666666702</v>
      </c>
      <c r="DP165">
        <v>17.33484</v>
      </c>
      <c r="DQ165">
        <v>500.272066666667</v>
      </c>
      <c r="DR165">
        <v>100.61046666666699</v>
      </c>
      <c r="DS165">
        <v>0.10000536</v>
      </c>
      <c r="DT165">
        <v>23.540780000000002</v>
      </c>
      <c r="DU165">
        <v>22.454339999999998</v>
      </c>
      <c r="DV165">
        <v>999.9</v>
      </c>
      <c r="DW165">
        <v>0</v>
      </c>
      <c r="DX165">
        <v>0</v>
      </c>
      <c r="DY165">
        <v>10000.248</v>
      </c>
      <c r="DZ165">
        <v>0</v>
      </c>
      <c r="EA165">
        <v>0.23014706666666701</v>
      </c>
      <c r="EB165">
        <v>-10.0941666666667</v>
      </c>
      <c r="EC165">
        <v>416.01873333333299</v>
      </c>
      <c r="ED165">
        <v>425.63900000000001</v>
      </c>
      <c r="EE165">
        <v>1.5070520000000001</v>
      </c>
      <c r="EF165">
        <v>418.86526666666703</v>
      </c>
      <c r="EG165">
        <v>15.914339999999999</v>
      </c>
      <c r="EH165">
        <v>1.75277333333333</v>
      </c>
      <c r="EI165">
        <v>1.6011486666666701</v>
      </c>
      <c r="EJ165">
        <v>15.3718733333333</v>
      </c>
      <c r="EK165">
        <v>13.969846666666699</v>
      </c>
      <c r="EL165">
        <v>400.01600000000002</v>
      </c>
      <c r="EM165">
        <v>0.95003139999999997</v>
      </c>
      <c r="EN165">
        <v>4.9968600000000002E-2</v>
      </c>
      <c r="EO165">
        <v>0</v>
      </c>
      <c r="EP165">
        <v>2123.7539999999999</v>
      </c>
      <c r="EQ165">
        <v>8.4936600000000002</v>
      </c>
      <c r="ER165">
        <v>4782.0353333333296</v>
      </c>
      <c r="ES165">
        <v>3645.86</v>
      </c>
      <c r="ET165">
        <v>38.811999999999998</v>
      </c>
      <c r="EU165">
        <v>41.75</v>
      </c>
      <c r="EV165">
        <v>40.487400000000001</v>
      </c>
      <c r="EW165">
        <v>41.712200000000003</v>
      </c>
      <c r="EX165">
        <v>41.375</v>
      </c>
      <c r="EY165">
        <v>371.958666666667</v>
      </c>
      <c r="EZ165">
        <v>19.559999999999999</v>
      </c>
      <c r="FA165">
        <v>0</v>
      </c>
      <c r="FB165">
        <v>299</v>
      </c>
      <c r="FC165">
        <v>0</v>
      </c>
      <c r="FD165">
        <v>2123.7543999999998</v>
      </c>
      <c r="FE165">
        <v>-2.1353846073013898</v>
      </c>
      <c r="FF165">
        <v>-7.5946153807454904</v>
      </c>
      <c r="FG165">
        <v>4781.8184000000001</v>
      </c>
      <c r="FH165">
        <v>15</v>
      </c>
      <c r="FI165">
        <v>1559798690.0999999</v>
      </c>
      <c r="FJ165" t="s">
        <v>1020</v>
      </c>
      <c r="FK165">
        <v>1559798684.0999999</v>
      </c>
      <c r="FL165">
        <v>1559798690.0999999</v>
      </c>
      <c r="FM165">
        <v>148</v>
      </c>
      <c r="FN165">
        <v>1.4E-2</v>
      </c>
      <c r="FO165">
        <v>1E-3</v>
      </c>
      <c r="FP165">
        <v>1.319</v>
      </c>
      <c r="FQ165">
        <v>8.7999999999999995E-2</v>
      </c>
      <c r="FR165">
        <v>419</v>
      </c>
      <c r="FS165">
        <v>16</v>
      </c>
      <c r="FT165">
        <v>0.12</v>
      </c>
      <c r="FU165">
        <v>7.0000000000000007E-2</v>
      </c>
      <c r="FV165">
        <v>-10.09394</v>
      </c>
      <c r="FW165">
        <v>-0.14492932330827299</v>
      </c>
      <c r="FX165">
        <v>3.3178432753823699E-2</v>
      </c>
      <c r="FY165">
        <v>1</v>
      </c>
      <c r="FZ165">
        <v>408.776257864228</v>
      </c>
      <c r="GA165">
        <v>-0.46157175611510398</v>
      </c>
      <c r="GB165">
        <v>3.68084810885283E-2</v>
      </c>
      <c r="GC165">
        <v>1</v>
      </c>
      <c r="GD165">
        <v>1.5054025</v>
      </c>
      <c r="GE165">
        <v>2.90584962406015E-2</v>
      </c>
      <c r="GF165">
        <v>3.3503848659519799E-3</v>
      </c>
      <c r="GG165">
        <v>1</v>
      </c>
      <c r="GH165">
        <v>3</v>
      </c>
      <c r="GI165">
        <v>3</v>
      </c>
      <c r="GJ165" t="s">
        <v>432</v>
      </c>
      <c r="GK165">
        <v>2.9676900000000002</v>
      </c>
      <c r="GL165">
        <v>2.8428399999999998</v>
      </c>
      <c r="GM165">
        <v>9.9878400000000006E-2</v>
      </c>
      <c r="GN165">
        <v>0.101436</v>
      </c>
      <c r="GO165">
        <v>9.0959399999999996E-2</v>
      </c>
      <c r="GP165">
        <v>8.48555E-2</v>
      </c>
      <c r="GQ165">
        <v>31267.9</v>
      </c>
      <c r="GR165">
        <v>26959.599999999999</v>
      </c>
      <c r="GS165">
        <v>31938.5</v>
      </c>
      <c r="GT165">
        <v>28510.400000000001</v>
      </c>
      <c r="GU165">
        <v>43906.400000000001</v>
      </c>
      <c r="GV165">
        <v>39876</v>
      </c>
      <c r="GW165">
        <v>49723.4</v>
      </c>
      <c r="GX165">
        <v>44887.5</v>
      </c>
      <c r="GY165">
        <v>1.9894799999999999</v>
      </c>
      <c r="GZ165">
        <v>1.9913000000000001</v>
      </c>
      <c r="HA165">
        <v>5.4575499999999999E-2</v>
      </c>
      <c r="HB165">
        <v>0</v>
      </c>
      <c r="HC165">
        <v>21.5581</v>
      </c>
      <c r="HD165">
        <v>999.9</v>
      </c>
      <c r="HE165">
        <v>55.195</v>
      </c>
      <c r="HF165">
        <v>26.334</v>
      </c>
      <c r="HG165">
        <v>18.880400000000002</v>
      </c>
      <c r="HH165">
        <v>62.789200000000001</v>
      </c>
      <c r="HI165">
        <v>31.630600000000001</v>
      </c>
      <c r="HJ165">
        <v>1</v>
      </c>
      <c r="HK165">
        <v>-1.16819E-2</v>
      </c>
      <c r="HL165">
        <v>0.62559900000000002</v>
      </c>
      <c r="HM165">
        <v>20.293800000000001</v>
      </c>
      <c r="HN165">
        <v>5.2363099999999996</v>
      </c>
      <c r="HO165">
        <v>12.0579</v>
      </c>
      <c r="HP165">
        <v>4.9837499999999997</v>
      </c>
      <c r="HQ165">
        <v>3.2869999999999999</v>
      </c>
      <c r="HR165">
        <v>9999</v>
      </c>
      <c r="HS165">
        <v>9999</v>
      </c>
      <c r="HT165">
        <v>999.9</v>
      </c>
      <c r="HU165">
        <v>9999</v>
      </c>
      <c r="HV165">
        <v>1.87317</v>
      </c>
      <c r="HW165">
        <v>1.87927</v>
      </c>
      <c r="HX165">
        <v>1.8715200000000001</v>
      </c>
      <c r="HY165">
        <v>1.87113</v>
      </c>
      <c r="HZ165">
        <v>1.87113</v>
      </c>
      <c r="IA165">
        <v>1.87225</v>
      </c>
      <c r="IB165">
        <v>1.87422</v>
      </c>
      <c r="IC165">
        <v>1.8753500000000001</v>
      </c>
      <c r="ID165">
        <v>5</v>
      </c>
      <c r="IE165">
        <v>0</v>
      </c>
      <c r="IF165">
        <v>0</v>
      </c>
      <c r="IG165">
        <v>0</v>
      </c>
      <c r="IH165" t="s">
        <v>433</v>
      </c>
      <c r="II165" t="s">
        <v>434</v>
      </c>
      <c r="IJ165" t="s">
        <v>435</v>
      </c>
      <c r="IK165" t="s">
        <v>435</v>
      </c>
      <c r="IL165" t="s">
        <v>435</v>
      </c>
      <c r="IM165" t="s">
        <v>435</v>
      </c>
      <c r="IN165">
        <v>0</v>
      </c>
      <c r="IO165">
        <v>100</v>
      </c>
      <c r="IP165">
        <v>100</v>
      </c>
      <c r="IQ165">
        <v>1.319</v>
      </c>
      <c r="IR165">
        <v>8.7999999999999995E-2</v>
      </c>
      <c r="IS165">
        <v>1.3049090909091201</v>
      </c>
      <c r="IT165">
        <v>0</v>
      </c>
      <c r="IU165">
        <v>0</v>
      </c>
      <c r="IV165">
        <v>0</v>
      </c>
      <c r="IW165">
        <v>8.6536363636362496E-2</v>
      </c>
      <c r="IX165">
        <v>0</v>
      </c>
      <c r="IY165">
        <v>0</v>
      </c>
      <c r="IZ165">
        <v>0</v>
      </c>
      <c r="JA165">
        <v>-1</v>
      </c>
      <c r="JB165">
        <v>-1</v>
      </c>
      <c r="JC165">
        <v>-1</v>
      </c>
      <c r="JD165">
        <v>-1</v>
      </c>
      <c r="JE165">
        <v>4.5999999999999996</v>
      </c>
      <c r="JF165">
        <v>4.7</v>
      </c>
      <c r="JG165">
        <v>0.159912</v>
      </c>
      <c r="JH165">
        <v>4.99878</v>
      </c>
      <c r="JI165">
        <v>1.39893</v>
      </c>
      <c r="JJ165">
        <v>2.2668499999999998</v>
      </c>
      <c r="JK165">
        <v>1.5490699999999999</v>
      </c>
      <c r="JL165">
        <v>2.21313</v>
      </c>
      <c r="JM165">
        <v>30.6309</v>
      </c>
      <c r="JN165">
        <v>24.245100000000001</v>
      </c>
      <c r="JO165">
        <v>2</v>
      </c>
      <c r="JP165">
        <v>482.96899999999999</v>
      </c>
      <c r="JQ165">
        <v>516.05899999999997</v>
      </c>
      <c r="JR165">
        <v>22</v>
      </c>
      <c r="JS165">
        <v>26.915600000000001</v>
      </c>
      <c r="JT165">
        <v>30</v>
      </c>
      <c r="JU165">
        <v>27.244199999999999</v>
      </c>
      <c r="JV165">
        <v>27.2563</v>
      </c>
      <c r="JW165">
        <v>-1</v>
      </c>
      <c r="JX165">
        <v>25.7941</v>
      </c>
      <c r="JY165">
        <v>63.233199999999997</v>
      </c>
      <c r="JZ165">
        <v>22</v>
      </c>
      <c r="KA165">
        <v>400</v>
      </c>
      <c r="KB165">
        <v>15.8766</v>
      </c>
      <c r="KC165">
        <v>102.127</v>
      </c>
      <c r="KD165">
        <v>103.083</v>
      </c>
    </row>
    <row r="166" spans="1:290" x14ac:dyDescent="0.35">
      <c r="A166">
        <v>148</v>
      </c>
      <c r="B166">
        <v>1559798965.0999999</v>
      </c>
      <c r="C166">
        <v>48002.099999904603</v>
      </c>
      <c r="D166" t="s">
        <v>1021</v>
      </c>
      <c r="E166" t="s">
        <v>1022</v>
      </c>
      <c r="F166">
        <v>15</v>
      </c>
      <c r="G166">
        <v>1559798956.5999999</v>
      </c>
      <c r="H166">
        <f t="shared" si="100"/>
        <v>1.2725018835441978E-3</v>
      </c>
      <c r="I166">
        <f t="shared" si="101"/>
        <v>1.2725018835441977</v>
      </c>
      <c r="J166">
        <f t="shared" si="102"/>
        <v>7.8075428877250976</v>
      </c>
      <c r="K166">
        <f t="shared" si="103"/>
        <v>409.27137499999998</v>
      </c>
      <c r="L166">
        <f t="shared" si="104"/>
        <v>284.41140399321984</v>
      </c>
      <c r="M166">
        <f t="shared" si="105"/>
        <v>28.643142528910257</v>
      </c>
      <c r="N166">
        <f t="shared" si="106"/>
        <v>41.217820954210197</v>
      </c>
      <c r="O166">
        <f t="shared" si="107"/>
        <v>0.10754100969285449</v>
      </c>
      <c r="P166">
        <f t="shared" si="108"/>
        <v>2.9401079862035631</v>
      </c>
      <c r="Q166">
        <f t="shared" si="109"/>
        <v>0.1054025833163031</v>
      </c>
      <c r="R166">
        <f t="shared" si="110"/>
        <v>6.6065202023014136E-2</v>
      </c>
      <c r="S166">
        <f t="shared" si="111"/>
        <v>77.168601484537859</v>
      </c>
      <c r="T166">
        <f t="shared" si="112"/>
        <v>23.668992332637877</v>
      </c>
      <c r="U166">
        <f t="shared" si="113"/>
        <v>23.668992332637877</v>
      </c>
      <c r="V166">
        <f t="shared" si="114"/>
        <v>2.9359386874444939</v>
      </c>
      <c r="W166">
        <f t="shared" si="115"/>
        <v>59.996997433755183</v>
      </c>
      <c r="X166">
        <f t="shared" si="116"/>
        <v>1.7483626055130268</v>
      </c>
      <c r="Y166">
        <f t="shared" si="117"/>
        <v>2.9140835046678064</v>
      </c>
      <c r="Z166">
        <f t="shared" si="118"/>
        <v>1.1875760819314671</v>
      </c>
      <c r="AA166">
        <f t="shared" si="119"/>
        <v>-56.117333064299125</v>
      </c>
      <c r="AB166">
        <f t="shared" si="120"/>
        <v>-19.657627963469153</v>
      </c>
      <c r="AC166">
        <f t="shared" si="121"/>
        <v>-1.3945149468758111</v>
      </c>
      <c r="AD166">
        <f t="shared" si="122"/>
        <v>-8.7449010623430468E-4</v>
      </c>
      <c r="AE166">
        <f t="shared" si="123"/>
        <v>7.8697005911713287</v>
      </c>
      <c r="AF166">
        <f t="shared" si="124"/>
        <v>1.2702541607109814</v>
      </c>
      <c r="AG166">
        <f t="shared" si="125"/>
        <v>7.8075428877250976</v>
      </c>
      <c r="AH166">
        <v>426.10862166669898</v>
      </c>
      <c r="AI166">
        <v>416.58230303030302</v>
      </c>
      <c r="AJ166">
        <v>2.0933926030664001E-3</v>
      </c>
      <c r="AK166">
        <v>67.050538044805705</v>
      </c>
      <c r="AL166">
        <f t="shared" si="126"/>
        <v>1.2725018835441977</v>
      </c>
      <c r="AM166">
        <v>15.869413095983401</v>
      </c>
      <c r="AN166">
        <v>17.368967878787899</v>
      </c>
      <c r="AO166">
        <v>1.66596029620609E-5</v>
      </c>
      <c r="AP166">
        <v>78.057812228713203</v>
      </c>
      <c r="AQ166">
        <v>10</v>
      </c>
      <c r="AR166">
        <v>2</v>
      </c>
      <c r="AS166">
        <f t="shared" si="127"/>
        <v>1</v>
      </c>
      <c r="AT166">
        <f t="shared" si="128"/>
        <v>0</v>
      </c>
      <c r="AU166">
        <f t="shared" si="129"/>
        <v>53816.020343372526</v>
      </c>
      <c r="AV166" t="s">
        <v>475</v>
      </c>
      <c r="AW166">
        <v>10180.799999999999</v>
      </c>
      <c r="AX166">
        <v>1165.95461538462</v>
      </c>
      <c r="AY166">
        <v>5702.59</v>
      </c>
      <c r="AZ166">
        <f t="shared" si="130"/>
        <v>0.79553946270297882</v>
      </c>
      <c r="BA166">
        <v>-1.5131041934509299</v>
      </c>
      <c r="BB166" t="s">
        <v>1023</v>
      </c>
      <c r="BC166">
        <v>10172.299999999999</v>
      </c>
      <c r="BD166">
        <v>2123.34923076923</v>
      </c>
      <c r="BE166">
        <v>2844.16</v>
      </c>
      <c r="BF166">
        <f t="shared" si="131"/>
        <v>0.2534353795956521</v>
      </c>
      <c r="BG166">
        <v>0.5</v>
      </c>
      <c r="BH166">
        <f t="shared" si="132"/>
        <v>336.56465136726894</v>
      </c>
      <c r="BI166">
        <f t="shared" si="133"/>
        <v>7.8075428877250976</v>
      </c>
      <c r="BJ166">
        <f t="shared" si="134"/>
        <v>42.648695088871058</v>
      </c>
      <c r="BK166">
        <f t="shared" si="135"/>
        <v>2.7693481901059986E-2</v>
      </c>
      <c r="BL166">
        <f t="shared" si="136"/>
        <v>1.0050172986048607</v>
      </c>
      <c r="BM166">
        <f t="shared" si="137"/>
        <v>967.20679533208886</v>
      </c>
      <c r="BN166" t="s">
        <v>430</v>
      </c>
      <c r="BO166">
        <v>0</v>
      </c>
      <c r="BP166">
        <f t="shared" si="138"/>
        <v>967.20679533208886</v>
      </c>
      <c r="BQ166">
        <f t="shared" si="139"/>
        <v>0.65993235425148766</v>
      </c>
      <c r="BR166">
        <f t="shared" si="140"/>
        <v>0.38403236023047405</v>
      </c>
      <c r="BS166">
        <f t="shared" si="141"/>
        <v>0.60363224610466559</v>
      </c>
      <c r="BT166">
        <f t="shared" si="142"/>
        <v>0.42951284499421932</v>
      </c>
      <c r="BU166">
        <f t="shared" si="143"/>
        <v>0.63007708525430473</v>
      </c>
      <c r="BV166">
        <f t="shared" si="144"/>
        <v>0.17493057809796711</v>
      </c>
      <c r="BW166">
        <f t="shared" si="145"/>
        <v>0.82506942190203292</v>
      </c>
      <c r="DF166">
        <f t="shared" si="146"/>
        <v>399.97362500000003</v>
      </c>
      <c r="DG166">
        <f t="shared" si="147"/>
        <v>336.56465136726894</v>
      </c>
      <c r="DH166">
        <f t="shared" si="148"/>
        <v>0.84146711265591301</v>
      </c>
      <c r="DI166">
        <f t="shared" si="149"/>
        <v>0.19293422531182614</v>
      </c>
      <c r="DJ166">
        <v>1559798956.5999999</v>
      </c>
      <c r="DK166">
        <v>409.27137499999998</v>
      </c>
      <c r="DL166">
        <v>419.33337499999999</v>
      </c>
      <c r="DM166">
        <v>17.360325</v>
      </c>
      <c r="DN166">
        <v>15.863300000000001</v>
      </c>
      <c r="DO166">
        <v>407.97137500000002</v>
      </c>
      <c r="DP166">
        <v>17.273325</v>
      </c>
      <c r="DQ166">
        <v>500.27306249999998</v>
      </c>
      <c r="DR166">
        <v>100.61024999999999</v>
      </c>
      <c r="DS166">
        <v>9.9996237500000001E-2</v>
      </c>
      <c r="DT166">
        <v>23.544975000000001</v>
      </c>
      <c r="DU166">
        <v>22.48196875</v>
      </c>
      <c r="DV166">
        <v>999.9</v>
      </c>
      <c r="DW166">
        <v>0</v>
      </c>
      <c r="DX166">
        <v>0</v>
      </c>
      <c r="DY166">
        <v>9999.2906249999996</v>
      </c>
      <c r="DZ166">
        <v>0</v>
      </c>
      <c r="EA166">
        <v>0.22637399999999999</v>
      </c>
      <c r="EB166">
        <v>-10.04270125</v>
      </c>
      <c r="EC166">
        <v>416.52181250000001</v>
      </c>
      <c r="ED166">
        <v>426.09256249999999</v>
      </c>
      <c r="EE166">
        <v>1.4978037500000001</v>
      </c>
      <c r="EF166">
        <v>419.33337499999999</v>
      </c>
      <c r="EG166">
        <v>15.863300000000001</v>
      </c>
      <c r="EH166">
        <v>1.7467006249999999</v>
      </c>
      <c r="EI166">
        <v>1.596008125</v>
      </c>
      <c r="EJ166">
        <v>15.317818750000001</v>
      </c>
      <c r="EK166">
        <v>13.920299999999999</v>
      </c>
      <c r="EL166">
        <v>399.97362500000003</v>
      </c>
      <c r="EM166">
        <v>0.95002606249999999</v>
      </c>
      <c r="EN166">
        <v>4.9973987499999997E-2</v>
      </c>
      <c r="EO166">
        <v>0</v>
      </c>
      <c r="EP166">
        <v>2123.3762499999998</v>
      </c>
      <c r="EQ166">
        <v>8.4936600000000002</v>
      </c>
      <c r="ER166">
        <v>4780.8175000000001</v>
      </c>
      <c r="ES166">
        <v>3645.4606250000002</v>
      </c>
      <c r="ET166">
        <v>38.808124999999997</v>
      </c>
      <c r="EU166">
        <v>41.75</v>
      </c>
      <c r="EV166">
        <v>40.4645625</v>
      </c>
      <c r="EW166">
        <v>41.7145625</v>
      </c>
      <c r="EX166">
        <v>41.367125000000001</v>
      </c>
      <c r="EY166">
        <v>371.91562499999998</v>
      </c>
      <c r="EZ166">
        <v>19.559999999999999</v>
      </c>
      <c r="FA166">
        <v>0</v>
      </c>
      <c r="FB166">
        <v>298.59999990463302</v>
      </c>
      <c r="FC166">
        <v>0</v>
      </c>
      <c r="FD166">
        <v>2123.34923076923</v>
      </c>
      <c r="FE166">
        <v>1.6629059877646399</v>
      </c>
      <c r="FF166">
        <v>2.5952137215936002</v>
      </c>
      <c r="FG166">
        <v>4781.1080769230803</v>
      </c>
      <c r="FH166">
        <v>15</v>
      </c>
      <c r="FI166">
        <v>1559798987.0999999</v>
      </c>
      <c r="FJ166" t="s">
        <v>1024</v>
      </c>
      <c r="FK166">
        <v>1559798985.0999999</v>
      </c>
      <c r="FL166">
        <v>1559798987.0999999</v>
      </c>
      <c r="FM166">
        <v>149</v>
      </c>
      <c r="FN166">
        <v>-0.02</v>
      </c>
      <c r="FO166">
        <v>-1E-3</v>
      </c>
      <c r="FP166">
        <v>1.3</v>
      </c>
      <c r="FQ166">
        <v>8.6999999999999994E-2</v>
      </c>
      <c r="FR166">
        <v>419</v>
      </c>
      <c r="FS166">
        <v>16</v>
      </c>
      <c r="FT166">
        <v>0.18</v>
      </c>
      <c r="FU166">
        <v>0.04</v>
      </c>
      <c r="FV166">
        <v>-10.0294233333333</v>
      </c>
      <c r="FW166">
        <v>-0.25078675324676097</v>
      </c>
      <c r="FX166">
        <v>4.0614203512861401E-2</v>
      </c>
      <c r="FY166">
        <v>1</v>
      </c>
      <c r="FZ166">
        <v>409.28742876084999</v>
      </c>
      <c r="GA166">
        <v>-0.127147430714034</v>
      </c>
      <c r="GB166">
        <v>1.8513422834940702E-2</v>
      </c>
      <c r="GC166">
        <v>1</v>
      </c>
      <c r="GD166">
        <v>1.5000899999999999</v>
      </c>
      <c r="GE166">
        <v>-4.1516103896100803E-2</v>
      </c>
      <c r="GF166">
        <v>5.7445220282747204E-3</v>
      </c>
      <c r="GG166">
        <v>1</v>
      </c>
      <c r="GH166">
        <v>3</v>
      </c>
      <c r="GI166">
        <v>3</v>
      </c>
      <c r="GJ166" t="s">
        <v>432</v>
      </c>
      <c r="GK166">
        <v>2.9676300000000002</v>
      </c>
      <c r="GL166">
        <v>2.8429700000000002</v>
      </c>
      <c r="GM166">
        <v>9.9982699999999994E-2</v>
      </c>
      <c r="GN166">
        <v>0.10152</v>
      </c>
      <c r="GO166">
        <v>9.0761900000000006E-2</v>
      </c>
      <c r="GP166">
        <v>8.4681599999999996E-2</v>
      </c>
      <c r="GQ166">
        <v>31264</v>
      </c>
      <c r="GR166">
        <v>26956.9</v>
      </c>
      <c r="GS166">
        <v>31938.1</v>
      </c>
      <c r="GT166">
        <v>28510.1</v>
      </c>
      <c r="GU166">
        <v>43914.6</v>
      </c>
      <c r="GV166">
        <v>39883.5</v>
      </c>
      <c r="GW166">
        <v>49721.7</v>
      </c>
      <c r="GX166">
        <v>44887.3</v>
      </c>
      <c r="GY166">
        <v>1.9896199999999999</v>
      </c>
      <c r="GZ166">
        <v>1.9912000000000001</v>
      </c>
      <c r="HA166">
        <v>5.5044900000000001E-2</v>
      </c>
      <c r="HB166">
        <v>0</v>
      </c>
      <c r="HC166">
        <v>21.571000000000002</v>
      </c>
      <c r="HD166">
        <v>999.9</v>
      </c>
      <c r="HE166">
        <v>55.244</v>
      </c>
      <c r="HF166">
        <v>26.355</v>
      </c>
      <c r="HG166">
        <v>18.9192</v>
      </c>
      <c r="HH166">
        <v>62.669199999999996</v>
      </c>
      <c r="HI166">
        <v>31.482399999999998</v>
      </c>
      <c r="HJ166">
        <v>1</v>
      </c>
      <c r="HK166">
        <v>-1.15371E-2</v>
      </c>
      <c r="HL166">
        <v>0.62698799999999999</v>
      </c>
      <c r="HM166">
        <v>20.293800000000001</v>
      </c>
      <c r="HN166">
        <v>5.2358599999999997</v>
      </c>
      <c r="HO166">
        <v>12.0579</v>
      </c>
      <c r="HP166">
        <v>4.9837999999999996</v>
      </c>
      <c r="HQ166">
        <v>3.2869799999999998</v>
      </c>
      <c r="HR166">
        <v>9999</v>
      </c>
      <c r="HS166">
        <v>9999</v>
      </c>
      <c r="HT166">
        <v>999.9</v>
      </c>
      <c r="HU166">
        <v>9999</v>
      </c>
      <c r="HV166">
        <v>1.87317</v>
      </c>
      <c r="HW166">
        <v>1.87927</v>
      </c>
      <c r="HX166">
        <v>1.8715299999999999</v>
      </c>
      <c r="HY166">
        <v>1.87107</v>
      </c>
      <c r="HZ166">
        <v>1.8710899999999999</v>
      </c>
      <c r="IA166">
        <v>1.8722700000000001</v>
      </c>
      <c r="IB166">
        <v>1.87422</v>
      </c>
      <c r="IC166">
        <v>1.8753899999999999</v>
      </c>
      <c r="ID166">
        <v>5</v>
      </c>
      <c r="IE166">
        <v>0</v>
      </c>
      <c r="IF166">
        <v>0</v>
      </c>
      <c r="IG166">
        <v>0</v>
      </c>
      <c r="IH166" t="s">
        <v>433</v>
      </c>
      <c r="II166" t="s">
        <v>434</v>
      </c>
      <c r="IJ166" t="s">
        <v>435</v>
      </c>
      <c r="IK166" t="s">
        <v>435</v>
      </c>
      <c r="IL166" t="s">
        <v>435</v>
      </c>
      <c r="IM166" t="s">
        <v>435</v>
      </c>
      <c r="IN166">
        <v>0</v>
      </c>
      <c r="IO166">
        <v>100</v>
      </c>
      <c r="IP166">
        <v>100</v>
      </c>
      <c r="IQ166">
        <v>1.3</v>
      </c>
      <c r="IR166">
        <v>8.6999999999999994E-2</v>
      </c>
      <c r="IS166">
        <v>1.31918181818179</v>
      </c>
      <c r="IT166">
        <v>0</v>
      </c>
      <c r="IU166">
        <v>0</v>
      </c>
      <c r="IV166">
        <v>0</v>
      </c>
      <c r="IW166">
        <v>8.7772727272728404E-2</v>
      </c>
      <c r="IX166">
        <v>0</v>
      </c>
      <c r="IY166">
        <v>0</v>
      </c>
      <c r="IZ166">
        <v>0</v>
      </c>
      <c r="JA166">
        <v>-1</v>
      </c>
      <c r="JB166">
        <v>-1</v>
      </c>
      <c r="JC166">
        <v>-1</v>
      </c>
      <c r="JD166">
        <v>-1</v>
      </c>
      <c r="JE166">
        <v>4.7</v>
      </c>
      <c r="JF166">
        <v>4.5999999999999996</v>
      </c>
      <c r="JG166">
        <v>0.159912</v>
      </c>
      <c r="JH166">
        <v>4.99878</v>
      </c>
      <c r="JI166">
        <v>1.39893</v>
      </c>
      <c r="JJ166">
        <v>2.2680699999999998</v>
      </c>
      <c r="JK166">
        <v>1.5478499999999999</v>
      </c>
      <c r="JL166">
        <v>2.2692899999999998</v>
      </c>
      <c r="JM166">
        <v>30.6309</v>
      </c>
      <c r="JN166">
        <v>24.245100000000001</v>
      </c>
      <c r="JO166">
        <v>2</v>
      </c>
      <c r="JP166">
        <v>483.02</v>
      </c>
      <c r="JQ166">
        <v>515.96400000000006</v>
      </c>
      <c r="JR166">
        <v>22</v>
      </c>
      <c r="JS166">
        <v>26.911100000000001</v>
      </c>
      <c r="JT166">
        <v>30.0002</v>
      </c>
      <c r="JU166">
        <v>27.239699999999999</v>
      </c>
      <c r="JV166">
        <v>27.254000000000001</v>
      </c>
      <c r="JW166">
        <v>-1</v>
      </c>
      <c r="JX166">
        <v>25.791799999999999</v>
      </c>
      <c r="JY166">
        <v>63.267800000000001</v>
      </c>
      <c r="JZ166">
        <v>22</v>
      </c>
      <c r="KA166">
        <v>400</v>
      </c>
      <c r="KB166">
        <v>15.908300000000001</v>
      </c>
      <c r="KC166">
        <v>102.124</v>
      </c>
      <c r="KD166">
        <v>103.08199999999999</v>
      </c>
    </row>
    <row r="167" spans="1:290" x14ac:dyDescent="0.35">
      <c r="A167">
        <v>149</v>
      </c>
      <c r="B167">
        <v>1559799265.0999999</v>
      </c>
      <c r="C167">
        <v>48302.099999904603</v>
      </c>
      <c r="D167" t="s">
        <v>1025</v>
      </c>
      <c r="E167" t="s">
        <v>1026</v>
      </c>
      <c r="F167">
        <v>15</v>
      </c>
      <c r="G167">
        <v>1559799257.0999999</v>
      </c>
      <c r="H167">
        <f t="shared" si="100"/>
        <v>1.2670938087716869E-3</v>
      </c>
      <c r="I167">
        <f t="shared" si="101"/>
        <v>1.267093808771687</v>
      </c>
      <c r="J167">
        <f t="shared" si="102"/>
        <v>7.9145071927158268</v>
      </c>
      <c r="K167">
        <f t="shared" si="103"/>
        <v>409.50139999999999</v>
      </c>
      <c r="L167">
        <f t="shared" si="104"/>
        <v>283.07197686141268</v>
      </c>
      <c r="M167">
        <f t="shared" si="105"/>
        <v>28.506532394029641</v>
      </c>
      <c r="N167">
        <f t="shared" si="106"/>
        <v>41.238504262877356</v>
      </c>
      <c r="O167">
        <f t="shared" si="107"/>
        <v>0.10755064922435117</v>
      </c>
      <c r="P167">
        <f t="shared" si="108"/>
        <v>2.9393572802715164</v>
      </c>
      <c r="Q167">
        <f t="shared" si="109"/>
        <v>0.10541130904299051</v>
      </c>
      <c r="R167">
        <f t="shared" si="110"/>
        <v>6.6070734994415473E-2</v>
      </c>
      <c r="S167">
        <f t="shared" si="111"/>
        <v>77.173612733698164</v>
      </c>
      <c r="T167">
        <f t="shared" si="112"/>
        <v>23.666262155426185</v>
      </c>
      <c r="U167">
        <f t="shared" si="113"/>
        <v>23.666262155426185</v>
      </c>
      <c r="V167">
        <f t="shared" si="114"/>
        <v>2.93545601824423</v>
      </c>
      <c r="W167">
        <f t="shared" si="115"/>
        <v>60.175589038251218</v>
      </c>
      <c r="X167">
        <f t="shared" si="116"/>
        <v>1.7531235540934915</v>
      </c>
      <c r="Y167">
        <f t="shared" si="117"/>
        <v>2.9133467276557954</v>
      </c>
      <c r="Z167">
        <f t="shared" si="118"/>
        <v>1.1823324641507384</v>
      </c>
      <c r="AA167">
        <f t="shared" si="119"/>
        <v>-55.878836966831393</v>
      </c>
      <c r="AB167">
        <f t="shared" si="120"/>
        <v>-19.884734257125771</v>
      </c>
      <c r="AC167">
        <f t="shared" si="121"/>
        <v>-1.4109367574382883</v>
      </c>
      <c r="AD167">
        <f t="shared" si="122"/>
        <v>-8.9524769729365516E-4</v>
      </c>
      <c r="AE167">
        <f t="shared" si="123"/>
        <v>7.8130594545266714</v>
      </c>
      <c r="AF167">
        <f t="shared" si="124"/>
        <v>1.2673923232811128</v>
      </c>
      <c r="AG167">
        <f t="shared" si="125"/>
        <v>7.9145071927158268</v>
      </c>
      <c r="AH167">
        <v>426.28669575839302</v>
      </c>
      <c r="AI167">
        <v>416.70663636363599</v>
      </c>
      <c r="AJ167">
        <v>-1.20942751441406E-2</v>
      </c>
      <c r="AK167">
        <v>67.0514968078283</v>
      </c>
      <c r="AL167">
        <f t="shared" si="126"/>
        <v>1.267093808771687</v>
      </c>
      <c r="AM167">
        <v>15.914661630840101</v>
      </c>
      <c r="AN167">
        <v>17.407893333333298</v>
      </c>
      <c r="AO167">
        <v>1.01032839427637E-5</v>
      </c>
      <c r="AP167">
        <v>78.065622131432406</v>
      </c>
      <c r="AQ167">
        <v>10</v>
      </c>
      <c r="AR167">
        <v>2</v>
      </c>
      <c r="AS167">
        <f t="shared" si="127"/>
        <v>1</v>
      </c>
      <c r="AT167">
        <f t="shared" si="128"/>
        <v>0</v>
      </c>
      <c r="AU167">
        <f t="shared" si="129"/>
        <v>53794.6040907348</v>
      </c>
      <c r="AV167" t="s">
        <v>475</v>
      </c>
      <c r="AW167">
        <v>10180.799999999999</v>
      </c>
      <c r="AX167">
        <v>1165.95461538462</v>
      </c>
      <c r="AY167">
        <v>5702.59</v>
      </c>
      <c r="AZ167">
        <f t="shared" si="130"/>
        <v>0.79553946270297882</v>
      </c>
      <c r="BA167">
        <v>-1.5131041934509299</v>
      </c>
      <c r="BB167" t="s">
        <v>1027</v>
      </c>
      <c r="BC167">
        <v>10172.299999999999</v>
      </c>
      <c r="BD167">
        <v>2122.8588</v>
      </c>
      <c r="BE167">
        <v>2836.85</v>
      </c>
      <c r="BF167">
        <f t="shared" si="131"/>
        <v>0.2516845092267832</v>
      </c>
      <c r="BG167">
        <v>0.5</v>
      </c>
      <c r="BH167">
        <f t="shared" si="132"/>
        <v>336.58680636684903</v>
      </c>
      <c r="BI167">
        <f t="shared" si="133"/>
        <v>7.9145071927158268</v>
      </c>
      <c r="BJ167">
        <f t="shared" si="134"/>
        <v>42.356842586325357</v>
      </c>
      <c r="BK167">
        <f t="shared" si="135"/>
        <v>2.800945018590989E-2</v>
      </c>
      <c r="BL167">
        <f t="shared" si="136"/>
        <v>1.0101838306572433</v>
      </c>
      <c r="BM167">
        <f t="shared" si="137"/>
        <v>966.35998673565632</v>
      </c>
      <c r="BN167" t="s">
        <v>430</v>
      </c>
      <c r="BO167">
        <v>0</v>
      </c>
      <c r="BP167">
        <f t="shared" si="138"/>
        <v>966.35998673565632</v>
      </c>
      <c r="BQ167">
        <f t="shared" si="139"/>
        <v>0.65935457047934987</v>
      </c>
      <c r="BR167">
        <f t="shared" si="140"/>
        <v>0.38171345205631763</v>
      </c>
      <c r="BS167">
        <f t="shared" si="141"/>
        <v>0.60506774205943836</v>
      </c>
      <c r="BT167">
        <f t="shared" si="142"/>
        <v>0.42731053456368973</v>
      </c>
      <c r="BU167">
        <f t="shared" si="143"/>
        <v>0.63168841157442068</v>
      </c>
      <c r="BV167">
        <f t="shared" si="144"/>
        <v>0.17376219580217236</v>
      </c>
      <c r="BW167">
        <f t="shared" si="145"/>
        <v>0.82623780419782766</v>
      </c>
      <c r="DF167">
        <f t="shared" si="146"/>
        <v>400</v>
      </c>
      <c r="DG167">
        <f t="shared" si="147"/>
        <v>336.58680636684903</v>
      </c>
      <c r="DH167">
        <f t="shared" si="148"/>
        <v>0.84146701591712258</v>
      </c>
      <c r="DI167">
        <f t="shared" si="149"/>
        <v>0.1929340318342454</v>
      </c>
      <c r="DJ167">
        <v>1559799257.0999999</v>
      </c>
      <c r="DK167">
        <v>409.50139999999999</v>
      </c>
      <c r="DL167">
        <v>419.49486666666701</v>
      </c>
      <c r="DM167">
        <v>17.408646666666701</v>
      </c>
      <c r="DN167">
        <v>15.914999999999999</v>
      </c>
      <c r="DO167">
        <v>408.20339999999999</v>
      </c>
      <c r="DP167">
        <v>17.319646666666699</v>
      </c>
      <c r="DQ167">
        <v>500.250333333333</v>
      </c>
      <c r="DR167">
        <v>100.60420000000001</v>
      </c>
      <c r="DS167">
        <v>9.9983826666666706E-2</v>
      </c>
      <c r="DT167">
        <v>23.540780000000002</v>
      </c>
      <c r="DU167">
        <v>22.467413333333301</v>
      </c>
      <c r="DV167">
        <v>999.9</v>
      </c>
      <c r="DW167">
        <v>0</v>
      </c>
      <c r="DX167">
        <v>0</v>
      </c>
      <c r="DY167">
        <v>9995.6213333333308</v>
      </c>
      <c r="DZ167">
        <v>0</v>
      </c>
      <c r="EA167">
        <v>0.23014706666666701</v>
      </c>
      <c r="EB167">
        <v>-9.9917820000000006</v>
      </c>
      <c r="EC167">
        <v>416.75726666666702</v>
      </c>
      <c r="ED167">
        <v>426.27906666666701</v>
      </c>
      <c r="EE167">
        <v>1.491258</v>
      </c>
      <c r="EF167">
        <v>419.49486666666701</v>
      </c>
      <c r="EG167">
        <v>15.914999999999999</v>
      </c>
      <c r="EH167">
        <v>1.751142</v>
      </c>
      <c r="EI167">
        <v>1.601116</v>
      </c>
      <c r="EJ167">
        <v>15.35736</v>
      </c>
      <c r="EK167">
        <v>13.96954</v>
      </c>
      <c r="EL167">
        <v>400</v>
      </c>
      <c r="EM167">
        <v>0.95002906666666698</v>
      </c>
      <c r="EN167">
        <v>4.9970833333333298E-2</v>
      </c>
      <c r="EO167">
        <v>0</v>
      </c>
      <c r="EP167">
        <v>2122.8980000000001</v>
      </c>
      <c r="EQ167">
        <v>8.4936600000000002</v>
      </c>
      <c r="ER167">
        <v>4780.2053333333297</v>
      </c>
      <c r="ES167">
        <v>3645.7073333333301</v>
      </c>
      <c r="ET167">
        <v>38.787199999999999</v>
      </c>
      <c r="EU167">
        <v>41.75</v>
      </c>
      <c r="EV167">
        <v>40.436999999999998</v>
      </c>
      <c r="EW167">
        <v>41.686999999999998</v>
      </c>
      <c r="EX167">
        <v>41.337200000000003</v>
      </c>
      <c r="EY167">
        <v>371.94200000000001</v>
      </c>
      <c r="EZ167">
        <v>19.559999999999999</v>
      </c>
      <c r="FA167">
        <v>0</v>
      </c>
      <c r="FB167">
        <v>299</v>
      </c>
      <c r="FC167">
        <v>0</v>
      </c>
      <c r="FD167">
        <v>2122.8588</v>
      </c>
      <c r="FE167">
        <v>-1.00538462216838</v>
      </c>
      <c r="FF167">
        <v>-7.1030769189221896</v>
      </c>
      <c r="FG167">
        <v>4780.2608</v>
      </c>
      <c r="FH167">
        <v>15</v>
      </c>
      <c r="FI167">
        <v>1559799289.0999999</v>
      </c>
      <c r="FJ167" t="s">
        <v>1028</v>
      </c>
      <c r="FK167">
        <v>1559799289.0999999</v>
      </c>
      <c r="FL167">
        <v>1559799289.0999999</v>
      </c>
      <c r="FM167">
        <v>150</v>
      </c>
      <c r="FN167">
        <v>-2E-3</v>
      </c>
      <c r="FO167">
        <v>2E-3</v>
      </c>
      <c r="FP167">
        <v>1.298</v>
      </c>
      <c r="FQ167">
        <v>8.8999999999999996E-2</v>
      </c>
      <c r="FR167">
        <v>420</v>
      </c>
      <c r="FS167">
        <v>16</v>
      </c>
      <c r="FT167">
        <v>0.18</v>
      </c>
      <c r="FU167">
        <v>0.03</v>
      </c>
      <c r="FV167">
        <v>-9.9958069999999992</v>
      </c>
      <c r="FW167">
        <v>-0.108521503759412</v>
      </c>
      <c r="FX167">
        <v>3.9305552673890798E-2</v>
      </c>
      <c r="FY167">
        <v>1</v>
      </c>
      <c r="FZ167">
        <v>409.50539129395702</v>
      </c>
      <c r="GA167">
        <v>-0.18471444984890201</v>
      </c>
      <c r="GB167">
        <v>2.7219612079487299E-2</v>
      </c>
      <c r="GC167">
        <v>1</v>
      </c>
      <c r="GD167">
        <v>1.4921739999999999</v>
      </c>
      <c r="GE167">
        <v>-1.9545563909774501E-2</v>
      </c>
      <c r="GF167">
        <v>2.3695092318874898E-3</v>
      </c>
      <c r="GG167">
        <v>1</v>
      </c>
      <c r="GH167">
        <v>3</v>
      </c>
      <c r="GI167">
        <v>3</v>
      </c>
      <c r="GJ167" t="s">
        <v>432</v>
      </c>
      <c r="GK167">
        <v>2.9674399999999999</v>
      </c>
      <c r="GL167">
        <v>2.8428599999999999</v>
      </c>
      <c r="GM167">
        <v>0.100007</v>
      </c>
      <c r="GN167">
        <v>0.101551</v>
      </c>
      <c r="GO167">
        <v>9.0916800000000006E-2</v>
      </c>
      <c r="GP167">
        <v>8.4855899999999998E-2</v>
      </c>
      <c r="GQ167">
        <v>31262.799999999999</v>
      </c>
      <c r="GR167">
        <v>26957.7</v>
      </c>
      <c r="GS167">
        <v>31937.7</v>
      </c>
      <c r="GT167">
        <v>28511.9</v>
      </c>
      <c r="GU167">
        <v>43907</v>
      </c>
      <c r="GV167">
        <v>39878.400000000001</v>
      </c>
      <c r="GW167">
        <v>49721.7</v>
      </c>
      <c r="GX167">
        <v>44890.3</v>
      </c>
      <c r="GY167">
        <v>1.9894000000000001</v>
      </c>
      <c r="GZ167">
        <v>1.9912799999999999</v>
      </c>
      <c r="HA167">
        <v>5.4053999999999998E-2</v>
      </c>
      <c r="HB167">
        <v>0</v>
      </c>
      <c r="HC167">
        <v>21.563199999999998</v>
      </c>
      <c r="HD167">
        <v>999.9</v>
      </c>
      <c r="HE167">
        <v>55.219000000000001</v>
      </c>
      <c r="HF167">
        <v>26.334</v>
      </c>
      <c r="HG167">
        <v>18.8902</v>
      </c>
      <c r="HH167">
        <v>62.879300000000001</v>
      </c>
      <c r="HI167">
        <v>32.0593</v>
      </c>
      <c r="HJ167">
        <v>1</v>
      </c>
      <c r="HK167">
        <v>-1.27236E-2</v>
      </c>
      <c r="HL167">
        <v>0.63376399999999999</v>
      </c>
      <c r="HM167">
        <v>20.293900000000001</v>
      </c>
      <c r="HN167">
        <v>5.2366099999999998</v>
      </c>
      <c r="HO167">
        <v>12.0579</v>
      </c>
      <c r="HP167">
        <v>4.9838500000000003</v>
      </c>
      <c r="HQ167">
        <v>3.2869999999999999</v>
      </c>
      <c r="HR167">
        <v>9999</v>
      </c>
      <c r="HS167">
        <v>9999</v>
      </c>
      <c r="HT167">
        <v>999.9</v>
      </c>
      <c r="HU167">
        <v>9999</v>
      </c>
      <c r="HV167">
        <v>1.8731599999999999</v>
      </c>
      <c r="HW167">
        <v>1.8791800000000001</v>
      </c>
      <c r="HX167">
        <v>1.8714900000000001</v>
      </c>
      <c r="HY167">
        <v>1.87104</v>
      </c>
      <c r="HZ167">
        <v>1.87104</v>
      </c>
      <c r="IA167">
        <v>1.87225</v>
      </c>
      <c r="IB167">
        <v>1.87412</v>
      </c>
      <c r="IC167">
        <v>1.87531</v>
      </c>
      <c r="ID167">
        <v>5</v>
      </c>
      <c r="IE167">
        <v>0</v>
      </c>
      <c r="IF167">
        <v>0</v>
      </c>
      <c r="IG167">
        <v>0</v>
      </c>
      <c r="IH167" t="s">
        <v>433</v>
      </c>
      <c r="II167" t="s">
        <v>434</v>
      </c>
      <c r="IJ167" t="s">
        <v>435</v>
      </c>
      <c r="IK167" t="s">
        <v>435</v>
      </c>
      <c r="IL167" t="s">
        <v>435</v>
      </c>
      <c r="IM167" t="s">
        <v>435</v>
      </c>
      <c r="IN167">
        <v>0</v>
      </c>
      <c r="IO167">
        <v>100</v>
      </c>
      <c r="IP167">
        <v>100</v>
      </c>
      <c r="IQ167">
        <v>1.298</v>
      </c>
      <c r="IR167">
        <v>8.8999999999999996E-2</v>
      </c>
      <c r="IS167">
        <v>1.2996000000000001</v>
      </c>
      <c r="IT167">
        <v>0</v>
      </c>
      <c r="IU167">
        <v>0</v>
      </c>
      <c r="IV167">
        <v>0</v>
      </c>
      <c r="IW167">
        <v>8.6610000000002102E-2</v>
      </c>
      <c r="IX167">
        <v>0</v>
      </c>
      <c r="IY167">
        <v>0</v>
      </c>
      <c r="IZ167">
        <v>0</v>
      </c>
      <c r="JA167">
        <v>-1</v>
      </c>
      <c r="JB167">
        <v>-1</v>
      </c>
      <c r="JC167">
        <v>-1</v>
      </c>
      <c r="JD167">
        <v>-1</v>
      </c>
      <c r="JE167">
        <v>4.7</v>
      </c>
      <c r="JF167">
        <v>4.5999999999999996</v>
      </c>
      <c r="JG167">
        <v>0.159912</v>
      </c>
      <c r="JH167">
        <v>4.99878</v>
      </c>
      <c r="JI167">
        <v>1.39893</v>
      </c>
      <c r="JJ167">
        <v>2.2680699999999998</v>
      </c>
      <c r="JK167">
        <v>1.5490699999999999</v>
      </c>
      <c r="JL167">
        <v>2.34375</v>
      </c>
      <c r="JM167">
        <v>30.6309</v>
      </c>
      <c r="JN167">
        <v>24.253900000000002</v>
      </c>
      <c r="JO167">
        <v>2</v>
      </c>
      <c r="JP167">
        <v>482.85500000000002</v>
      </c>
      <c r="JQ167">
        <v>515.97299999999996</v>
      </c>
      <c r="JR167">
        <v>22.0002</v>
      </c>
      <c r="JS167">
        <v>26.906600000000001</v>
      </c>
      <c r="JT167">
        <v>30</v>
      </c>
      <c r="JU167">
        <v>27.235900000000001</v>
      </c>
      <c r="JV167">
        <v>27.249300000000002</v>
      </c>
      <c r="JW167">
        <v>-1</v>
      </c>
      <c r="JX167">
        <v>25.728400000000001</v>
      </c>
      <c r="JY167">
        <v>63.453899999999997</v>
      </c>
      <c r="JZ167">
        <v>22</v>
      </c>
      <c r="KA167">
        <v>400</v>
      </c>
      <c r="KB167">
        <v>15.9122</v>
      </c>
      <c r="KC167">
        <v>102.124</v>
      </c>
      <c r="KD167">
        <v>103.089</v>
      </c>
    </row>
    <row r="168" spans="1:290" x14ac:dyDescent="0.35">
      <c r="A168">
        <v>150</v>
      </c>
      <c r="B168">
        <v>1559799565.0999999</v>
      </c>
      <c r="C168">
        <v>48602.099999904603</v>
      </c>
      <c r="D168" t="s">
        <v>1029</v>
      </c>
      <c r="E168" t="s">
        <v>1030</v>
      </c>
      <c r="F168">
        <v>15</v>
      </c>
      <c r="G168">
        <v>1559799557.0999999</v>
      </c>
      <c r="H168">
        <f t="shared" si="100"/>
        <v>1.2617255385148E-3</v>
      </c>
      <c r="I168">
        <f t="shared" si="101"/>
        <v>1.2617255385148001</v>
      </c>
      <c r="J168">
        <f t="shared" si="102"/>
        <v>7.8232618143930601</v>
      </c>
      <c r="K168">
        <f t="shared" si="103"/>
        <v>409.86380000000003</v>
      </c>
      <c r="L168">
        <f t="shared" si="104"/>
        <v>284.27249371622491</v>
      </c>
      <c r="M168">
        <f t="shared" si="105"/>
        <v>28.625613828912346</v>
      </c>
      <c r="N168">
        <f t="shared" si="106"/>
        <v>41.272381678132533</v>
      </c>
      <c r="O168">
        <f t="shared" si="107"/>
        <v>0.10706566783004325</v>
      </c>
      <c r="P168">
        <f t="shared" si="108"/>
        <v>2.9401760335751717</v>
      </c>
      <c r="Q168">
        <f t="shared" si="109"/>
        <v>0.10494595100753892</v>
      </c>
      <c r="R168">
        <f t="shared" si="110"/>
        <v>6.5778172099131921E-2</v>
      </c>
      <c r="S168">
        <f t="shared" si="111"/>
        <v>77.179158385693768</v>
      </c>
      <c r="T168">
        <f t="shared" si="112"/>
        <v>23.661770690768716</v>
      </c>
      <c r="U168">
        <f t="shared" si="113"/>
        <v>23.661770690768716</v>
      </c>
      <c r="V168">
        <f t="shared" si="114"/>
        <v>2.9346621212625923</v>
      </c>
      <c r="W168">
        <f t="shared" si="115"/>
        <v>60.16470624058946</v>
      </c>
      <c r="X168">
        <f t="shared" si="116"/>
        <v>1.7521846299893362</v>
      </c>
      <c r="Y168">
        <f t="shared" si="117"/>
        <v>2.9123131142411265</v>
      </c>
      <c r="Z168">
        <f t="shared" si="118"/>
        <v>1.1824774912732561</v>
      </c>
      <c r="AA168">
        <f t="shared" si="119"/>
        <v>-55.642096248502682</v>
      </c>
      <c r="AB168">
        <f t="shared" si="120"/>
        <v>-20.111427663520637</v>
      </c>
      <c r="AC168">
        <f t="shared" si="121"/>
        <v>-1.4265497066137702</v>
      </c>
      <c r="AD168">
        <f t="shared" si="122"/>
        <v>-9.1523294332063188E-4</v>
      </c>
      <c r="AE168">
        <f t="shared" si="123"/>
        <v>7.7387802080024128</v>
      </c>
      <c r="AF168">
        <f t="shared" si="124"/>
        <v>1.2591885216271463</v>
      </c>
      <c r="AG168">
        <f t="shared" si="125"/>
        <v>7.8232618143930601</v>
      </c>
      <c r="AH168">
        <v>426.54146998501801</v>
      </c>
      <c r="AI168">
        <v>417.02883030303002</v>
      </c>
      <c r="AJ168">
        <v>-4.01227501283794E-3</v>
      </c>
      <c r="AK168">
        <v>67.040981676702202</v>
      </c>
      <c r="AL168">
        <f t="shared" si="126"/>
        <v>1.2617255385148001</v>
      </c>
      <c r="AM168">
        <v>15.9167867273868</v>
      </c>
      <c r="AN168">
        <v>17.4036460606061</v>
      </c>
      <c r="AO168">
        <v>8.2343152678822802E-6</v>
      </c>
      <c r="AP168">
        <v>77.883470643063106</v>
      </c>
      <c r="AQ168">
        <v>10</v>
      </c>
      <c r="AR168">
        <v>2</v>
      </c>
      <c r="AS168">
        <f t="shared" si="127"/>
        <v>1</v>
      </c>
      <c r="AT168">
        <f t="shared" si="128"/>
        <v>0</v>
      </c>
      <c r="AU168">
        <f t="shared" si="129"/>
        <v>53819.576266509161</v>
      </c>
      <c r="AV168" t="s">
        <v>475</v>
      </c>
      <c r="AW168">
        <v>10180.799999999999</v>
      </c>
      <c r="AX168">
        <v>1165.95461538462</v>
      </c>
      <c r="AY168">
        <v>5702.59</v>
      </c>
      <c r="AZ168">
        <f t="shared" si="130"/>
        <v>0.79553946270297882</v>
      </c>
      <c r="BA168">
        <v>-1.5131041934509299</v>
      </c>
      <c r="BB168" t="s">
        <v>1031</v>
      </c>
      <c r="BC168">
        <v>10170.200000000001</v>
      </c>
      <c r="BD168">
        <v>2122.1448</v>
      </c>
      <c r="BE168">
        <v>2830.72</v>
      </c>
      <c r="BF168">
        <f t="shared" si="131"/>
        <v>0.2503162446303413</v>
      </c>
      <c r="BG168">
        <v>0.5</v>
      </c>
      <c r="BH168">
        <f t="shared" si="132"/>
        <v>336.61133319284687</v>
      </c>
      <c r="BI168">
        <f t="shared" si="133"/>
        <v>7.8232618143930601</v>
      </c>
      <c r="BJ168">
        <f t="shared" si="134"/>
        <v>42.129642412422989</v>
      </c>
      <c r="BK168">
        <f t="shared" si="135"/>
        <v>2.7736338878688687E-2</v>
      </c>
      <c r="BL168">
        <f t="shared" si="136"/>
        <v>1.0145369375989151</v>
      </c>
      <c r="BM168">
        <f t="shared" si="137"/>
        <v>965.64765086266084</v>
      </c>
      <c r="BN168" t="s">
        <v>430</v>
      </c>
      <c r="BO168">
        <v>0</v>
      </c>
      <c r="BP168">
        <f t="shared" si="138"/>
        <v>965.64765086266084</v>
      </c>
      <c r="BQ168">
        <f t="shared" si="139"/>
        <v>0.65886853844157645</v>
      </c>
      <c r="BR168">
        <f t="shared" si="140"/>
        <v>0.3799183448983845</v>
      </c>
      <c r="BS168">
        <f t="shared" si="141"/>
        <v>0.60627083640209523</v>
      </c>
      <c r="BT168">
        <f t="shared" si="142"/>
        <v>0.42563066636786534</v>
      </c>
      <c r="BU168">
        <f t="shared" si="143"/>
        <v>0.63303963323547552</v>
      </c>
      <c r="BV168">
        <f t="shared" si="144"/>
        <v>0.17287569503775385</v>
      </c>
      <c r="BW168">
        <f t="shared" si="145"/>
        <v>0.82712430496224609</v>
      </c>
      <c r="DF168">
        <f t="shared" si="146"/>
        <v>400.0292</v>
      </c>
      <c r="DG168">
        <f t="shared" si="147"/>
        <v>336.61133319284687</v>
      </c>
      <c r="DH168">
        <f t="shared" si="148"/>
        <v>0.84146690589798667</v>
      </c>
      <c r="DI168">
        <f t="shared" si="149"/>
        <v>0.1929338117959733</v>
      </c>
      <c r="DJ168">
        <v>1559799557.0999999</v>
      </c>
      <c r="DK168">
        <v>409.86380000000003</v>
      </c>
      <c r="DL168">
        <v>419.76426666666703</v>
      </c>
      <c r="DM168">
        <v>17.4004266666667</v>
      </c>
      <c r="DN168">
        <v>15.916499999999999</v>
      </c>
      <c r="DO168">
        <v>408.5138</v>
      </c>
      <c r="DP168">
        <v>17.3134266666667</v>
      </c>
      <c r="DQ168">
        <v>500.27193333333298</v>
      </c>
      <c r="DR168">
        <v>100.59780000000001</v>
      </c>
      <c r="DS168">
        <v>9.9996873333333305E-2</v>
      </c>
      <c r="DT168">
        <v>23.534893333333301</v>
      </c>
      <c r="DU168">
        <v>22.457246666666698</v>
      </c>
      <c r="DV168">
        <v>999.9</v>
      </c>
      <c r="DW168">
        <v>0</v>
      </c>
      <c r="DX168">
        <v>0</v>
      </c>
      <c r="DY168">
        <v>10000.9153333333</v>
      </c>
      <c r="DZ168">
        <v>0</v>
      </c>
      <c r="EA168">
        <v>0.23014706666666701</v>
      </c>
      <c r="EB168">
        <v>-9.9524799999999995</v>
      </c>
      <c r="EC168">
        <v>417.06979999999999</v>
      </c>
      <c r="ED168">
        <v>426.55346666666702</v>
      </c>
      <c r="EE168">
        <v>1.4856813333333301</v>
      </c>
      <c r="EF168">
        <v>419.76426666666703</v>
      </c>
      <c r="EG168">
        <v>15.916499999999999</v>
      </c>
      <c r="EH168">
        <v>1.750618</v>
      </c>
      <c r="EI168">
        <v>1.60116066666667</v>
      </c>
      <c r="EJ168">
        <v>15.352693333333301</v>
      </c>
      <c r="EK168">
        <v>13.969993333333299</v>
      </c>
      <c r="EL168">
        <v>400.0292</v>
      </c>
      <c r="EM168">
        <v>0.95003139999999997</v>
      </c>
      <c r="EN168">
        <v>4.9968533333333301E-2</v>
      </c>
      <c r="EO168">
        <v>0</v>
      </c>
      <c r="EP168">
        <v>2122.1373333333299</v>
      </c>
      <c r="EQ168">
        <v>8.4936600000000002</v>
      </c>
      <c r="ER168">
        <v>4778.4146666666702</v>
      </c>
      <c r="ES168">
        <v>3645.98066666667</v>
      </c>
      <c r="ET168">
        <v>38.75</v>
      </c>
      <c r="EU168">
        <v>41.7164</v>
      </c>
      <c r="EV168">
        <v>40.436999999999998</v>
      </c>
      <c r="EW168">
        <v>41.686999999999998</v>
      </c>
      <c r="EX168">
        <v>41.311999999999998</v>
      </c>
      <c r="EY168">
        <v>371.97199999999998</v>
      </c>
      <c r="EZ168">
        <v>19.559999999999999</v>
      </c>
      <c r="FA168">
        <v>0</v>
      </c>
      <c r="FB168">
        <v>298.59999990463302</v>
      </c>
      <c r="FC168">
        <v>0</v>
      </c>
      <c r="FD168">
        <v>2122.1448</v>
      </c>
      <c r="FE168">
        <v>0.56923078050994402</v>
      </c>
      <c r="FF168">
        <v>2.50538473553177</v>
      </c>
      <c r="FG168">
        <v>4777.8951999999999</v>
      </c>
      <c r="FH168">
        <v>15</v>
      </c>
      <c r="FI168">
        <v>1559799589.0999999</v>
      </c>
      <c r="FJ168" t="s">
        <v>1032</v>
      </c>
      <c r="FK168">
        <v>1559799586.0999999</v>
      </c>
      <c r="FL168">
        <v>1559799589.0999999</v>
      </c>
      <c r="FM168">
        <v>151</v>
      </c>
      <c r="FN168">
        <v>5.1999999999999998E-2</v>
      </c>
      <c r="FO168">
        <v>-1E-3</v>
      </c>
      <c r="FP168">
        <v>1.35</v>
      </c>
      <c r="FQ168">
        <v>8.6999999999999994E-2</v>
      </c>
      <c r="FR168">
        <v>420</v>
      </c>
      <c r="FS168">
        <v>16</v>
      </c>
      <c r="FT168">
        <v>0.14000000000000001</v>
      </c>
      <c r="FU168">
        <v>0.06</v>
      </c>
      <c r="FV168">
        <v>-9.9459990000000005</v>
      </c>
      <c r="FW168">
        <v>-0.138461052631589</v>
      </c>
      <c r="FX168">
        <v>2.6615246739415999E-2</v>
      </c>
      <c r="FY168">
        <v>1</v>
      </c>
      <c r="FZ168">
        <v>409.81365799811903</v>
      </c>
      <c r="GA168">
        <v>-5.46434046905339E-2</v>
      </c>
      <c r="GB168">
        <v>2.9814279722576501E-2</v>
      </c>
      <c r="GC168">
        <v>1</v>
      </c>
      <c r="GD168">
        <v>1.48648</v>
      </c>
      <c r="GE168">
        <v>-1.55909774436077E-2</v>
      </c>
      <c r="GF168">
        <v>2.0896363319965602E-3</v>
      </c>
      <c r="GG168">
        <v>1</v>
      </c>
      <c r="GH168">
        <v>3</v>
      </c>
      <c r="GI168">
        <v>3</v>
      </c>
      <c r="GJ168" t="s">
        <v>432</v>
      </c>
      <c r="GK168">
        <v>2.96705</v>
      </c>
      <c r="GL168">
        <v>2.843</v>
      </c>
      <c r="GM168">
        <v>0.10005699999999999</v>
      </c>
      <c r="GN168">
        <v>0.10158399999999999</v>
      </c>
      <c r="GO168">
        <v>9.0885800000000003E-2</v>
      </c>
      <c r="GP168">
        <v>8.4853200000000004E-2</v>
      </c>
      <c r="GQ168">
        <v>31259.8</v>
      </c>
      <c r="GR168">
        <v>26956.2</v>
      </c>
      <c r="GS168">
        <v>31936.400000000001</v>
      </c>
      <c r="GT168">
        <v>28511.3</v>
      </c>
      <c r="GU168">
        <v>43906.9</v>
      </c>
      <c r="GV168">
        <v>39877.5</v>
      </c>
      <c r="GW168">
        <v>49719.9</v>
      </c>
      <c r="GX168">
        <v>44889.1</v>
      </c>
      <c r="GY168">
        <v>1.98943</v>
      </c>
      <c r="GZ168">
        <v>1.9914499999999999</v>
      </c>
      <c r="HA168">
        <v>5.5279599999999998E-2</v>
      </c>
      <c r="HB168">
        <v>0</v>
      </c>
      <c r="HC168">
        <v>21.536200000000001</v>
      </c>
      <c r="HD168">
        <v>999.9</v>
      </c>
      <c r="HE168">
        <v>55.195</v>
      </c>
      <c r="HF168">
        <v>26.364999999999998</v>
      </c>
      <c r="HG168">
        <v>18.917000000000002</v>
      </c>
      <c r="HH168">
        <v>62.849400000000003</v>
      </c>
      <c r="HI168">
        <v>32.648200000000003</v>
      </c>
      <c r="HJ168">
        <v>1</v>
      </c>
      <c r="HK168">
        <v>-1.27058E-2</v>
      </c>
      <c r="HL168">
        <v>0.62976600000000005</v>
      </c>
      <c r="HM168">
        <v>20.293600000000001</v>
      </c>
      <c r="HN168">
        <v>5.2349600000000001</v>
      </c>
      <c r="HO168">
        <v>12.0579</v>
      </c>
      <c r="HP168">
        <v>4.9836999999999998</v>
      </c>
      <c r="HQ168">
        <v>3.28695</v>
      </c>
      <c r="HR168">
        <v>9999</v>
      </c>
      <c r="HS168">
        <v>9999</v>
      </c>
      <c r="HT168">
        <v>999.9</v>
      </c>
      <c r="HU168">
        <v>9999</v>
      </c>
      <c r="HV168">
        <v>1.8731100000000001</v>
      </c>
      <c r="HW168">
        <v>1.87917</v>
      </c>
      <c r="HX168">
        <v>1.8714900000000001</v>
      </c>
      <c r="HY168">
        <v>1.87103</v>
      </c>
      <c r="HZ168">
        <v>1.8710500000000001</v>
      </c>
      <c r="IA168">
        <v>1.87225</v>
      </c>
      <c r="IB168">
        <v>1.87408</v>
      </c>
      <c r="IC168">
        <v>1.87531</v>
      </c>
      <c r="ID168">
        <v>5</v>
      </c>
      <c r="IE168">
        <v>0</v>
      </c>
      <c r="IF168">
        <v>0</v>
      </c>
      <c r="IG168">
        <v>0</v>
      </c>
      <c r="IH168" t="s">
        <v>433</v>
      </c>
      <c r="II168" t="s">
        <v>434</v>
      </c>
      <c r="IJ168" t="s">
        <v>435</v>
      </c>
      <c r="IK168" t="s">
        <v>435</v>
      </c>
      <c r="IL168" t="s">
        <v>435</v>
      </c>
      <c r="IM168" t="s">
        <v>435</v>
      </c>
      <c r="IN168">
        <v>0</v>
      </c>
      <c r="IO168">
        <v>100</v>
      </c>
      <c r="IP168">
        <v>100</v>
      </c>
      <c r="IQ168">
        <v>1.35</v>
      </c>
      <c r="IR168">
        <v>8.6999999999999994E-2</v>
      </c>
      <c r="IS168">
        <v>1.29809999999998</v>
      </c>
      <c r="IT168">
        <v>0</v>
      </c>
      <c r="IU168">
        <v>0</v>
      </c>
      <c r="IV168">
        <v>0</v>
      </c>
      <c r="IW168">
        <v>8.8749999999999205E-2</v>
      </c>
      <c r="IX168">
        <v>0</v>
      </c>
      <c r="IY168">
        <v>0</v>
      </c>
      <c r="IZ168">
        <v>0</v>
      </c>
      <c r="JA168">
        <v>-1</v>
      </c>
      <c r="JB168">
        <v>-1</v>
      </c>
      <c r="JC168">
        <v>-1</v>
      </c>
      <c r="JD168">
        <v>-1</v>
      </c>
      <c r="JE168">
        <v>4.5999999999999996</v>
      </c>
      <c r="JF168">
        <v>4.5999999999999996</v>
      </c>
      <c r="JG168">
        <v>0.159912</v>
      </c>
      <c r="JH168">
        <v>4.99878</v>
      </c>
      <c r="JI168">
        <v>1.39893</v>
      </c>
      <c r="JJ168">
        <v>2.2668499999999998</v>
      </c>
      <c r="JK168">
        <v>1.5490699999999999</v>
      </c>
      <c r="JL168">
        <v>2.2766099999999998</v>
      </c>
      <c r="JM168">
        <v>30.609300000000001</v>
      </c>
      <c r="JN168">
        <v>24.245100000000001</v>
      </c>
      <c r="JO168">
        <v>2</v>
      </c>
      <c r="JP168">
        <v>482.82299999999998</v>
      </c>
      <c r="JQ168">
        <v>516.03700000000003</v>
      </c>
      <c r="JR168">
        <v>21.9999</v>
      </c>
      <c r="JS168">
        <v>26.902000000000001</v>
      </c>
      <c r="JT168">
        <v>30</v>
      </c>
      <c r="JU168">
        <v>27.230399999999999</v>
      </c>
      <c r="JV168">
        <v>27.243099999999998</v>
      </c>
      <c r="JW168">
        <v>-1</v>
      </c>
      <c r="JX168">
        <v>25.697399999999998</v>
      </c>
      <c r="JY168">
        <v>63.411000000000001</v>
      </c>
      <c r="JZ168">
        <v>22</v>
      </c>
      <c r="KA168">
        <v>400</v>
      </c>
      <c r="KB168">
        <v>15.914199999999999</v>
      </c>
      <c r="KC168">
        <v>102.12</v>
      </c>
      <c r="KD168">
        <v>103.086</v>
      </c>
    </row>
    <row r="169" spans="1:290" x14ac:dyDescent="0.35">
      <c r="A169">
        <v>151</v>
      </c>
      <c r="B169">
        <v>1559799865.0999999</v>
      </c>
      <c r="C169">
        <v>48902.099999904603</v>
      </c>
      <c r="D169" t="s">
        <v>1033</v>
      </c>
      <c r="E169" t="s">
        <v>1034</v>
      </c>
      <c r="F169">
        <v>15</v>
      </c>
      <c r="G169">
        <v>1559799857.0999999</v>
      </c>
      <c r="H169">
        <f t="shared" si="100"/>
        <v>1.2539710209345709E-3</v>
      </c>
      <c r="I169">
        <f t="shared" si="101"/>
        <v>1.2539710209345709</v>
      </c>
      <c r="J169">
        <f t="shared" si="102"/>
        <v>7.7176508924921388</v>
      </c>
      <c r="K169">
        <f t="shared" si="103"/>
        <v>410.162466666667</v>
      </c>
      <c r="L169">
        <f t="shared" si="104"/>
        <v>285.19829622450305</v>
      </c>
      <c r="M169">
        <f t="shared" si="105"/>
        <v>28.719803805891921</v>
      </c>
      <c r="N169">
        <f t="shared" si="106"/>
        <v>41.30384271978442</v>
      </c>
      <c r="O169">
        <f t="shared" si="107"/>
        <v>0.10618727949147801</v>
      </c>
      <c r="P169">
        <f t="shared" si="108"/>
        <v>2.9405865483839841</v>
      </c>
      <c r="Q169">
        <f t="shared" si="109"/>
        <v>0.10410212106862572</v>
      </c>
      <c r="R169">
        <f t="shared" si="110"/>
        <v>6.5247758509676637E-2</v>
      </c>
      <c r="S169">
        <f t="shared" si="111"/>
        <v>77.171621358829569</v>
      </c>
      <c r="T169">
        <f t="shared" si="112"/>
        <v>23.662184235357834</v>
      </c>
      <c r="U169">
        <f t="shared" si="113"/>
        <v>23.662184235357834</v>
      </c>
      <c r="V169">
        <f t="shared" si="114"/>
        <v>2.9347352102374287</v>
      </c>
      <c r="W169">
        <f t="shared" si="115"/>
        <v>60.093397222853753</v>
      </c>
      <c r="X169">
        <f t="shared" si="116"/>
        <v>1.7499454263561203</v>
      </c>
      <c r="Y169">
        <f t="shared" si="117"/>
        <v>2.9120427654747556</v>
      </c>
      <c r="Z169">
        <f t="shared" si="118"/>
        <v>1.1847897838813084</v>
      </c>
      <c r="AA169">
        <f t="shared" si="119"/>
        <v>-55.300122023214577</v>
      </c>
      <c r="AB169">
        <f t="shared" si="120"/>
        <v>-20.423936764773501</v>
      </c>
      <c r="AC169">
        <f t="shared" si="121"/>
        <v>-1.4485061989879284</v>
      </c>
      <c r="AD169">
        <f t="shared" si="122"/>
        <v>-9.4362814643744741E-4</v>
      </c>
      <c r="AE169">
        <f t="shared" si="123"/>
        <v>7.7093745483778502</v>
      </c>
      <c r="AF169">
        <f t="shared" si="124"/>
        <v>1.2569282523871212</v>
      </c>
      <c r="AG169">
        <f t="shared" si="125"/>
        <v>7.7176508924921388</v>
      </c>
      <c r="AH169">
        <v>426.812386342477</v>
      </c>
      <c r="AI169">
        <v>417.40792727272702</v>
      </c>
      <c r="AJ169">
        <v>-2.30906306767094E-4</v>
      </c>
      <c r="AK169">
        <v>67.0405031537789</v>
      </c>
      <c r="AL169">
        <f t="shared" si="126"/>
        <v>1.2539710209345709</v>
      </c>
      <c r="AM169">
        <v>15.896875656190799</v>
      </c>
      <c r="AN169">
        <v>17.374718787878798</v>
      </c>
      <c r="AO169">
        <v>-2.7190340960397201E-6</v>
      </c>
      <c r="AP169">
        <v>77.855435331096203</v>
      </c>
      <c r="AQ169">
        <v>10</v>
      </c>
      <c r="AR169">
        <v>2</v>
      </c>
      <c r="AS169">
        <f t="shared" si="127"/>
        <v>1</v>
      </c>
      <c r="AT169">
        <f t="shared" si="128"/>
        <v>0</v>
      </c>
      <c r="AU169">
        <f t="shared" si="129"/>
        <v>53831.987332506578</v>
      </c>
      <c r="AV169" t="s">
        <v>475</v>
      </c>
      <c r="AW169">
        <v>10180.799999999999</v>
      </c>
      <c r="AX169">
        <v>1165.95461538462</v>
      </c>
      <c r="AY169">
        <v>5702.59</v>
      </c>
      <c r="AZ169">
        <f t="shared" si="130"/>
        <v>0.79553946270297882</v>
      </c>
      <c r="BA169">
        <v>-1.5131041934509299</v>
      </c>
      <c r="BB169" t="s">
        <v>1035</v>
      </c>
      <c r="BC169">
        <v>10169.299999999999</v>
      </c>
      <c r="BD169">
        <v>2120.2800000000002</v>
      </c>
      <c r="BE169">
        <v>2822.11</v>
      </c>
      <c r="BF169">
        <f t="shared" si="131"/>
        <v>0.24868981010662228</v>
      </c>
      <c r="BG169">
        <v>0.5</v>
      </c>
      <c r="BH169">
        <f t="shared" si="132"/>
        <v>336.57736734608164</v>
      </c>
      <c r="BI169">
        <f t="shared" si="133"/>
        <v>7.7176508924921388</v>
      </c>
      <c r="BJ169">
        <f t="shared" si="134"/>
        <v>41.851680785741948</v>
      </c>
      <c r="BK169">
        <f t="shared" si="135"/>
        <v>2.7425358866901037E-2</v>
      </c>
      <c r="BL169">
        <f t="shared" si="136"/>
        <v>1.0206831059030299</v>
      </c>
      <c r="BM169">
        <f t="shared" si="137"/>
        <v>964.64368738236976</v>
      </c>
      <c r="BN169" t="s">
        <v>430</v>
      </c>
      <c r="BO169">
        <v>0</v>
      </c>
      <c r="BP169">
        <f t="shared" si="138"/>
        <v>964.64368738236976</v>
      </c>
      <c r="BQ169">
        <f t="shared" si="139"/>
        <v>0.65818352672916025</v>
      </c>
      <c r="BR169">
        <f t="shared" si="140"/>
        <v>0.37784265331355998</v>
      </c>
      <c r="BS169">
        <f t="shared" si="141"/>
        <v>0.60795961159985923</v>
      </c>
      <c r="BT169">
        <f t="shared" si="142"/>
        <v>0.42377062352938005</v>
      </c>
      <c r="BU169">
        <f t="shared" si="143"/>
        <v>0.63493751553591293</v>
      </c>
      <c r="BV169">
        <f t="shared" si="144"/>
        <v>0.17190348932345295</v>
      </c>
      <c r="BW169">
        <f t="shared" si="145"/>
        <v>0.82809651067654699</v>
      </c>
      <c r="DF169">
        <f t="shared" si="146"/>
        <v>399.98866666666697</v>
      </c>
      <c r="DG169">
        <f t="shared" si="147"/>
        <v>336.57736734608164</v>
      </c>
      <c r="DH169">
        <f t="shared" si="148"/>
        <v>0.84146725993756843</v>
      </c>
      <c r="DI169">
        <f t="shared" si="149"/>
        <v>0.19293451987513691</v>
      </c>
      <c r="DJ169">
        <v>1559799857.0999999</v>
      </c>
      <c r="DK169">
        <v>410.162466666667</v>
      </c>
      <c r="DL169">
        <v>420.027066666667</v>
      </c>
      <c r="DM169">
        <v>17.377606666666701</v>
      </c>
      <c r="DN169">
        <v>15.8963</v>
      </c>
      <c r="DO169">
        <v>408.78946666666701</v>
      </c>
      <c r="DP169">
        <v>17.2896066666667</v>
      </c>
      <c r="DQ169">
        <v>500.2688</v>
      </c>
      <c r="DR169">
        <v>100.60120000000001</v>
      </c>
      <c r="DS169">
        <v>9.9975939999999999E-2</v>
      </c>
      <c r="DT169">
        <v>23.533353333333299</v>
      </c>
      <c r="DU169">
        <v>22.4502733333333</v>
      </c>
      <c r="DV169">
        <v>999.9</v>
      </c>
      <c r="DW169">
        <v>0</v>
      </c>
      <c r="DX169">
        <v>0</v>
      </c>
      <c r="DY169">
        <v>10002.913333333299</v>
      </c>
      <c r="DZ169">
        <v>0</v>
      </c>
      <c r="EA169">
        <v>0.22637399999999999</v>
      </c>
      <c r="EB169">
        <v>-9.8871859999999998</v>
      </c>
      <c r="EC169">
        <v>417.39286666666698</v>
      </c>
      <c r="ED169">
        <v>426.811733333333</v>
      </c>
      <c r="EE169">
        <v>1.4806573333333299</v>
      </c>
      <c r="EF169">
        <v>420.027066666667</v>
      </c>
      <c r="EG169">
        <v>15.8963</v>
      </c>
      <c r="EH169">
        <v>1.7481420000000001</v>
      </c>
      <c r="EI169">
        <v>1.5991866666666701</v>
      </c>
      <c r="EJ169">
        <v>15.3306533333333</v>
      </c>
      <c r="EK169">
        <v>13.9509733333333</v>
      </c>
      <c r="EL169">
        <v>399.98866666666697</v>
      </c>
      <c r="EM169">
        <v>0.95002140000000002</v>
      </c>
      <c r="EN169">
        <v>4.9978646666666703E-2</v>
      </c>
      <c r="EO169">
        <v>0</v>
      </c>
      <c r="EP169">
        <v>2120.2713333333299</v>
      </c>
      <c r="EQ169">
        <v>8.4936600000000002</v>
      </c>
      <c r="ER169">
        <v>4774.1766666666699</v>
      </c>
      <c r="ES169">
        <v>3645.59533333333</v>
      </c>
      <c r="ET169">
        <v>38.75</v>
      </c>
      <c r="EU169">
        <v>41.699599999999997</v>
      </c>
      <c r="EV169">
        <v>40.436999999999998</v>
      </c>
      <c r="EW169">
        <v>41.686999999999998</v>
      </c>
      <c r="EX169">
        <v>41.311999999999998</v>
      </c>
      <c r="EY169">
        <v>371.92733333333302</v>
      </c>
      <c r="EZ169">
        <v>19.562666666666701</v>
      </c>
      <c r="FA169">
        <v>0</v>
      </c>
      <c r="FB169">
        <v>299</v>
      </c>
      <c r="FC169">
        <v>0</v>
      </c>
      <c r="FD169">
        <v>2120.2800000000002</v>
      </c>
      <c r="FE169">
        <v>-2.30000001803442</v>
      </c>
      <c r="FF169">
        <v>-4.1976923511642203</v>
      </c>
      <c r="FG169">
        <v>4774.0083999999997</v>
      </c>
      <c r="FH169">
        <v>15</v>
      </c>
      <c r="FI169">
        <v>1559799889.0999999</v>
      </c>
      <c r="FJ169" t="s">
        <v>1036</v>
      </c>
      <c r="FK169">
        <v>1559799885.0999999</v>
      </c>
      <c r="FL169">
        <v>1559799889.0999999</v>
      </c>
      <c r="FM169">
        <v>152</v>
      </c>
      <c r="FN169">
        <v>2.3E-2</v>
      </c>
      <c r="FO169">
        <v>0</v>
      </c>
      <c r="FP169">
        <v>1.373</v>
      </c>
      <c r="FQ169">
        <v>8.7999999999999995E-2</v>
      </c>
      <c r="FR169">
        <v>420</v>
      </c>
      <c r="FS169">
        <v>16</v>
      </c>
      <c r="FT169">
        <v>0.12</v>
      </c>
      <c r="FU169">
        <v>0.03</v>
      </c>
      <c r="FV169">
        <v>-9.8982080000000003</v>
      </c>
      <c r="FW169">
        <v>0.29517744360901299</v>
      </c>
      <c r="FX169">
        <v>3.98994737559282E-2</v>
      </c>
      <c r="FY169">
        <v>1</v>
      </c>
      <c r="FZ169">
        <v>410.13639138042203</v>
      </c>
      <c r="GA169">
        <v>0.38721450866391</v>
      </c>
      <c r="GB169">
        <v>3.03793994617437E-2</v>
      </c>
      <c r="GC169">
        <v>1</v>
      </c>
      <c r="GD169">
        <v>1.4814620000000001</v>
      </c>
      <c r="GE169">
        <v>-2.72048120300761E-2</v>
      </c>
      <c r="GF169">
        <v>3.0754781742031501E-3</v>
      </c>
      <c r="GG169">
        <v>1</v>
      </c>
      <c r="GH169">
        <v>3</v>
      </c>
      <c r="GI169">
        <v>3</v>
      </c>
      <c r="GJ169" t="s">
        <v>432</v>
      </c>
      <c r="GK169">
        <v>2.9670999999999998</v>
      </c>
      <c r="GL169">
        <v>2.8429199999999999</v>
      </c>
      <c r="GM169">
        <v>0.10012</v>
      </c>
      <c r="GN169">
        <v>0.10163700000000001</v>
      </c>
      <c r="GO169">
        <v>9.0786900000000004E-2</v>
      </c>
      <c r="GP169">
        <v>8.4781300000000004E-2</v>
      </c>
      <c r="GQ169">
        <v>31259.4</v>
      </c>
      <c r="GR169">
        <v>26954.7</v>
      </c>
      <c r="GS169">
        <v>31938.2</v>
      </c>
      <c r="GT169">
        <v>28511.5</v>
      </c>
      <c r="GU169">
        <v>43913.5</v>
      </c>
      <c r="GV169">
        <v>39881.300000000003</v>
      </c>
      <c r="GW169">
        <v>49721.9</v>
      </c>
      <c r="GX169">
        <v>44889.7</v>
      </c>
      <c r="GY169">
        <v>1.9894799999999999</v>
      </c>
      <c r="GZ169">
        <v>1.99135</v>
      </c>
      <c r="HA169">
        <v>5.5048600000000003E-2</v>
      </c>
      <c r="HB169">
        <v>0</v>
      </c>
      <c r="HC169">
        <v>21.550799999999999</v>
      </c>
      <c r="HD169">
        <v>999.9</v>
      </c>
      <c r="HE169">
        <v>55.268000000000001</v>
      </c>
      <c r="HF169">
        <v>26.364999999999998</v>
      </c>
      <c r="HG169">
        <v>18.941800000000001</v>
      </c>
      <c r="HH169">
        <v>62.849400000000003</v>
      </c>
      <c r="HI169">
        <v>32.6843</v>
      </c>
      <c r="HJ169">
        <v>1</v>
      </c>
      <c r="HK169">
        <v>-1.3186E-2</v>
      </c>
      <c r="HL169">
        <v>0.63964100000000002</v>
      </c>
      <c r="HM169">
        <v>20.293700000000001</v>
      </c>
      <c r="HN169">
        <v>5.2373599999999998</v>
      </c>
      <c r="HO169">
        <v>12.0579</v>
      </c>
      <c r="HP169">
        <v>4.9836999999999998</v>
      </c>
      <c r="HQ169">
        <v>3.2868300000000001</v>
      </c>
      <c r="HR169">
        <v>9999</v>
      </c>
      <c r="HS169">
        <v>9999</v>
      </c>
      <c r="HT169">
        <v>999.9</v>
      </c>
      <c r="HU169">
        <v>9999</v>
      </c>
      <c r="HV169">
        <v>1.8731599999999999</v>
      </c>
      <c r="HW169">
        <v>1.8792199999999999</v>
      </c>
      <c r="HX169">
        <v>1.8714900000000001</v>
      </c>
      <c r="HY169">
        <v>1.8710500000000001</v>
      </c>
      <c r="HZ169">
        <v>1.8710599999999999</v>
      </c>
      <c r="IA169">
        <v>1.87225</v>
      </c>
      <c r="IB169">
        <v>1.87412</v>
      </c>
      <c r="IC169">
        <v>1.87531</v>
      </c>
      <c r="ID169">
        <v>5</v>
      </c>
      <c r="IE169">
        <v>0</v>
      </c>
      <c r="IF169">
        <v>0</v>
      </c>
      <c r="IG169">
        <v>0</v>
      </c>
      <c r="IH169" t="s">
        <v>433</v>
      </c>
      <c r="II169" t="s">
        <v>434</v>
      </c>
      <c r="IJ169" t="s">
        <v>435</v>
      </c>
      <c r="IK169" t="s">
        <v>435</v>
      </c>
      <c r="IL169" t="s">
        <v>435</v>
      </c>
      <c r="IM169" t="s">
        <v>435</v>
      </c>
      <c r="IN169">
        <v>0</v>
      </c>
      <c r="IO169">
        <v>100</v>
      </c>
      <c r="IP169">
        <v>100</v>
      </c>
      <c r="IQ169">
        <v>1.373</v>
      </c>
      <c r="IR169">
        <v>8.7999999999999995E-2</v>
      </c>
      <c r="IS169">
        <v>1.35036363636357</v>
      </c>
      <c r="IT169">
        <v>0</v>
      </c>
      <c r="IU169">
        <v>0</v>
      </c>
      <c r="IV169">
        <v>0</v>
      </c>
      <c r="IW169">
        <v>8.7370000000001696E-2</v>
      </c>
      <c r="IX169">
        <v>0</v>
      </c>
      <c r="IY169">
        <v>0</v>
      </c>
      <c r="IZ169">
        <v>0</v>
      </c>
      <c r="JA169">
        <v>-1</v>
      </c>
      <c r="JB169">
        <v>-1</v>
      </c>
      <c r="JC169">
        <v>-1</v>
      </c>
      <c r="JD169">
        <v>-1</v>
      </c>
      <c r="JE169">
        <v>4.7</v>
      </c>
      <c r="JF169">
        <v>4.5999999999999996</v>
      </c>
      <c r="JG169">
        <v>0.159912</v>
      </c>
      <c r="JH169">
        <v>4.99878</v>
      </c>
      <c r="JI169">
        <v>1.39893</v>
      </c>
      <c r="JJ169">
        <v>2.2668499999999998</v>
      </c>
      <c r="JK169">
        <v>1.5490699999999999</v>
      </c>
      <c r="JL169">
        <v>2.2436500000000001</v>
      </c>
      <c r="JM169">
        <v>30.6309</v>
      </c>
      <c r="JN169">
        <v>24.245100000000001</v>
      </c>
      <c r="JO169">
        <v>2</v>
      </c>
      <c r="JP169">
        <v>482.85300000000001</v>
      </c>
      <c r="JQ169">
        <v>515.96</v>
      </c>
      <c r="JR169">
        <v>21.9998</v>
      </c>
      <c r="JS169">
        <v>26.904299999999999</v>
      </c>
      <c r="JT169">
        <v>30.0001</v>
      </c>
      <c r="JU169">
        <v>27.230399999999999</v>
      </c>
      <c r="JV169">
        <v>27.2425</v>
      </c>
      <c r="JW169">
        <v>-1</v>
      </c>
      <c r="JX169">
        <v>25.844799999999999</v>
      </c>
      <c r="JY169">
        <v>63.515599999999999</v>
      </c>
      <c r="JZ169">
        <v>22</v>
      </c>
      <c r="KA169">
        <v>400</v>
      </c>
      <c r="KB169">
        <v>15.9148</v>
      </c>
      <c r="KC169">
        <v>102.124</v>
      </c>
      <c r="KD169">
        <v>103.087</v>
      </c>
    </row>
    <row r="170" spans="1:290" x14ac:dyDescent="0.35">
      <c r="A170">
        <v>152</v>
      </c>
      <c r="B170">
        <v>1559800166</v>
      </c>
      <c r="C170">
        <v>49203</v>
      </c>
      <c r="D170" t="s">
        <v>1037</v>
      </c>
      <c r="E170" t="s">
        <v>1038</v>
      </c>
      <c r="F170">
        <v>15</v>
      </c>
      <c r="G170">
        <v>1559800158</v>
      </c>
      <c r="H170">
        <f t="shared" si="100"/>
        <v>1.2474538855808206E-3</v>
      </c>
      <c r="I170">
        <f t="shared" si="101"/>
        <v>1.2474538855808206</v>
      </c>
      <c r="J170">
        <f t="shared" si="102"/>
        <v>7.6296225965965778</v>
      </c>
      <c r="K170">
        <f t="shared" si="103"/>
        <v>410.63066666666703</v>
      </c>
      <c r="L170">
        <f t="shared" si="104"/>
        <v>286.58273047033566</v>
      </c>
      <c r="M170">
        <f t="shared" si="105"/>
        <v>28.8598247478951</v>
      </c>
      <c r="N170">
        <f t="shared" si="106"/>
        <v>41.351860444145004</v>
      </c>
      <c r="O170">
        <f t="shared" si="107"/>
        <v>0.10579585665054657</v>
      </c>
      <c r="P170">
        <f t="shared" si="108"/>
        <v>2.9401107816354326</v>
      </c>
      <c r="Q170">
        <f t="shared" si="109"/>
        <v>0.10372555295387163</v>
      </c>
      <c r="R170">
        <f t="shared" si="110"/>
        <v>6.5011104775670236E-2</v>
      </c>
      <c r="S170">
        <f t="shared" si="111"/>
        <v>77.174748821493978</v>
      </c>
      <c r="T170">
        <f t="shared" si="112"/>
        <v>23.671541304480797</v>
      </c>
      <c r="U170">
        <f t="shared" si="113"/>
        <v>23.671541304480797</v>
      </c>
      <c r="V170">
        <f t="shared" si="114"/>
        <v>2.9363893839157083</v>
      </c>
      <c r="W170">
        <f t="shared" si="115"/>
        <v>60.18723598286406</v>
      </c>
      <c r="X170">
        <f t="shared" si="116"/>
        <v>1.7534840093784703</v>
      </c>
      <c r="Y170">
        <f t="shared" si="117"/>
        <v>2.9133818503938369</v>
      </c>
      <c r="Z170">
        <f t="shared" si="118"/>
        <v>1.182905374537238</v>
      </c>
      <c r="AA170">
        <f t="shared" si="119"/>
        <v>-55.01271635411419</v>
      </c>
      <c r="AB170">
        <f t="shared" si="120"/>
        <v>-20.694913650783068</v>
      </c>
      <c r="AC170">
        <f t="shared" si="121"/>
        <v>-1.4680880174285917</v>
      </c>
      <c r="AD170">
        <f t="shared" si="122"/>
        <v>-9.6920083186446959E-4</v>
      </c>
      <c r="AE170">
        <f t="shared" si="123"/>
        <v>7.6982843443309621</v>
      </c>
      <c r="AF170">
        <f t="shared" si="124"/>
        <v>1.2479562070968562</v>
      </c>
      <c r="AG170">
        <f t="shared" si="125"/>
        <v>7.6296225965965778</v>
      </c>
      <c r="AH170">
        <v>427.30692060150699</v>
      </c>
      <c r="AI170">
        <v>418.00355757575699</v>
      </c>
      <c r="AJ170">
        <v>9.0066849072176604E-4</v>
      </c>
      <c r="AK170">
        <v>67.040508014580993</v>
      </c>
      <c r="AL170">
        <f t="shared" si="126"/>
        <v>1.2474538855808206</v>
      </c>
      <c r="AM170">
        <v>15.9414518271667</v>
      </c>
      <c r="AN170">
        <v>17.4114939393939</v>
      </c>
      <c r="AO170">
        <v>-3.0562196658867899E-6</v>
      </c>
      <c r="AP170">
        <v>77.855848374658294</v>
      </c>
      <c r="AQ170">
        <v>10</v>
      </c>
      <c r="AR170">
        <v>2</v>
      </c>
      <c r="AS170">
        <f t="shared" si="127"/>
        <v>1</v>
      </c>
      <c r="AT170">
        <f t="shared" si="128"/>
        <v>0</v>
      </c>
      <c r="AU170">
        <f t="shared" si="129"/>
        <v>53816.676259321415</v>
      </c>
      <c r="AV170" t="s">
        <v>475</v>
      </c>
      <c r="AW170">
        <v>10180.799999999999</v>
      </c>
      <c r="AX170">
        <v>1165.95461538462</v>
      </c>
      <c r="AY170">
        <v>5702.59</v>
      </c>
      <c r="AZ170">
        <f t="shared" si="130"/>
        <v>0.79553946270297882</v>
      </c>
      <c r="BA170">
        <v>-1.5131041934509299</v>
      </c>
      <c r="BB170" t="s">
        <v>1039</v>
      </c>
      <c r="BC170">
        <v>10171.299999999999</v>
      </c>
      <c r="BD170">
        <v>2120.2828</v>
      </c>
      <c r="BE170">
        <v>2817.41</v>
      </c>
      <c r="BF170">
        <f t="shared" si="131"/>
        <v>0.2474354815238109</v>
      </c>
      <c r="BG170">
        <v>0.5</v>
      </c>
      <c r="BH170">
        <f t="shared" si="132"/>
        <v>336.59184441074694</v>
      </c>
      <c r="BI170">
        <f t="shared" si="133"/>
        <v>7.6296225965965778</v>
      </c>
      <c r="BJ170">
        <f t="shared" si="134"/>
        <v>41.6423825493804</v>
      </c>
      <c r="BK170">
        <f t="shared" si="135"/>
        <v>2.7162650972881362E-2</v>
      </c>
      <c r="BL170">
        <f t="shared" si="136"/>
        <v>1.0240540070490274</v>
      </c>
      <c r="BM170">
        <f t="shared" si="137"/>
        <v>964.09394382308551</v>
      </c>
      <c r="BN170" t="s">
        <v>430</v>
      </c>
      <c r="BO170">
        <v>0</v>
      </c>
      <c r="BP170">
        <f t="shared" si="138"/>
        <v>964.09394382308551</v>
      </c>
      <c r="BQ170">
        <f t="shared" si="139"/>
        <v>0.65780843263029321</v>
      </c>
      <c r="BR170">
        <f t="shared" si="140"/>
        <v>0.37615127634412149</v>
      </c>
      <c r="BS170">
        <f t="shared" si="141"/>
        <v>0.60888095416666954</v>
      </c>
      <c r="BT170">
        <f t="shared" si="142"/>
        <v>0.42212899391306247</v>
      </c>
      <c r="BU170">
        <f t="shared" si="143"/>
        <v>0.63597352561861409</v>
      </c>
      <c r="BV170">
        <f t="shared" si="144"/>
        <v>0.17103622567927798</v>
      </c>
      <c r="BW170">
        <f t="shared" si="145"/>
        <v>0.82896377432072199</v>
      </c>
      <c r="DF170">
        <f t="shared" si="146"/>
        <v>400.00599999999997</v>
      </c>
      <c r="DG170">
        <f t="shared" si="147"/>
        <v>336.59184441074694</v>
      </c>
      <c r="DH170">
        <f t="shared" si="148"/>
        <v>0.8414669890220321</v>
      </c>
      <c r="DI170">
        <f t="shared" si="149"/>
        <v>0.19293397804406431</v>
      </c>
      <c r="DJ170">
        <v>1559800158</v>
      </c>
      <c r="DK170">
        <v>410.63066666666703</v>
      </c>
      <c r="DL170">
        <v>420.4778</v>
      </c>
      <c r="DM170">
        <v>17.412379999999999</v>
      </c>
      <c r="DN170">
        <v>15.9417666666667</v>
      </c>
      <c r="DO170">
        <v>409.31866666666701</v>
      </c>
      <c r="DP170">
        <v>17.325379999999999</v>
      </c>
      <c r="DQ170">
        <v>500.29180000000002</v>
      </c>
      <c r="DR170">
        <v>100.603333333333</v>
      </c>
      <c r="DS170">
        <v>9.9959919999999994E-2</v>
      </c>
      <c r="DT170">
        <v>23.540980000000001</v>
      </c>
      <c r="DU170">
        <v>22.464273333333299</v>
      </c>
      <c r="DV170">
        <v>999.9</v>
      </c>
      <c r="DW170">
        <v>0</v>
      </c>
      <c r="DX170">
        <v>0</v>
      </c>
      <c r="DY170">
        <v>9999.9940000000006</v>
      </c>
      <c r="DZ170">
        <v>0</v>
      </c>
      <c r="EA170">
        <v>0.241560266666667</v>
      </c>
      <c r="EB170">
        <v>-9.7858613333333295</v>
      </c>
      <c r="EC170">
        <v>417.97006666666698</v>
      </c>
      <c r="ED170">
        <v>427.289533333333</v>
      </c>
      <c r="EE170">
        <v>1.47130733333333</v>
      </c>
      <c r="EF170">
        <v>420.4778</v>
      </c>
      <c r="EG170">
        <v>15.9417666666667</v>
      </c>
      <c r="EH170">
        <v>1.7518133333333299</v>
      </c>
      <c r="EI170">
        <v>1.6037933333333301</v>
      </c>
      <c r="EJ170">
        <v>15.363326666666699</v>
      </c>
      <c r="EK170">
        <v>13.9953066666667</v>
      </c>
      <c r="EL170">
        <v>400.00599999999997</v>
      </c>
      <c r="EM170">
        <v>0.95002906666666698</v>
      </c>
      <c r="EN170">
        <v>4.9970953333333297E-2</v>
      </c>
      <c r="EO170">
        <v>0</v>
      </c>
      <c r="EP170">
        <v>2120.3026666666701</v>
      </c>
      <c r="EQ170">
        <v>8.4936600000000002</v>
      </c>
      <c r="ER170">
        <v>4774.3760000000002</v>
      </c>
      <c r="ES170">
        <v>3645.7620000000002</v>
      </c>
      <c r="ET170">
        <v>38.75</v>
      </c>
      <c r="EU170">
        <v>41.686999999999998</v>
      </c>
      <c r="EV170">
        <v>40.424599999999998</v>
      </c>
      <c r="EW170">
        <v>41.649799999999999</v>
      </c>
      <c r="EX170">
        <v>41.311999999999998</v>
      </c>
      <c r="EY170">
        <v>371.94933333333302</v>
      </c>
      <c r="EZ170">
        <v>19.559999999999999</v>
      </c>
      <c r="FA170">
        <v>0</v>
      </c>
      <c r="FB170">
        <v>300</v>
      </c>
      <c r="FC170">
        <v>0</v>
      </c>
      <c r="FD170">
        <v>2120.2828</v>
      </c>
      <c r="FE170">
        <v>-2.9407692392657498</v>
      </c>
      <c r="FF170">
        <v>-5.4623077560688698</v>
      </c>
      <c r="FG170">
        <v>4774.2568000000001</v>
      </c>
      <c r="FH170">
        <v>15</v>
      </c>
      <c r="FI170">
        <v>1559800188</v>
      </c>
      <c r="FJ170" t="s">
        <v>1040</v>
      </c>
      <c r="FK170">
        <v>1559800188</v>
      </c>
      <c r="FL170">
        <v>1559800188</v>
      </c>
      <c r="FM170">
        <v>153</v>
      </c>
      <c r="FN170">
        <v>-6.0999999999999999E-2</v>
      </c>
      <c r="FO170">
        <v>-1E-3</v>
      </c>
      <c r="FP170">
        <v>1.3120000000000001</v>
      </c>
      <c r="FQ170">
        <v>8.6999999999999994E-2</v>
      </c>
      <c r="FR170">
        <v>420</v>
      </c>
      <c r="FS170">
        <v>16</v>
      </c>
      <c r="FT170">
        <v>0.13</v>
      </c>
      <c r="FU170">
        <v>0.08</v>
      </c>
      <c r="FV170">
        <v>-9.8026228571428593</v>
      </c>
      <c r="FW170">
        <v>0.15966155844155999</v>
      </c>
      <c r="FX170">
        <v>4.3317952634077297E-2</v>
      </c>
      <c r="FY170">
        <v>1</v>
      </c>
      <c r="FZ170">
        <v>410.68949146325298</v>
      </c>
      <c r="GA170">
        <v>0.104294287262823</v>
      </c>
      <c r="GB170">
        <v>2.1097991273581501E-2</v>
      </c>
      <c r="GC170">
        <v>1</v>
      </c>
      <c r="GD170">
        <v>1.4724333333333299</v>
      </c>
      <c r="GE170">
        <v>-1.8867272727271199E-2</v>
      </c>
      <c r="GF170">
        <v>2.17513072039215E-3</v>
      </c>
      <c r="GG170">
        <v>1</v>
      </c>
      <c r="GH170">
        <v>3</v>
      </c>
      <c r="GI170">
        <v>3</v>
      </c>
      <c r="GJ170" t="s">
        <v>432</v>
      </c>
      <c r="GK170">
        <v>2.9674900000000002</v>
      </c>
      <c r="GL170">
        <v>2.8427799999999999</v>
      </c>
      <c r="GM170">
        <v>0.100227</v>
      </c>
      <c r="GN170">
        <v>0.10173699999999999</v>
      </c>
      <c r="GO170">
        <v>9.0926400000000004E-2</v>
      </c>
      <c r="GP170">
        <v>8.4960499999999994E-2</v>
      </c>
      <c r="GQ170">
        <v>31254.5</v>
      </c>
      <c r="GR170">
        <v>26951.200000000001</v>
      </c>
      <c r="GS170">
        <v>31937.1</v>
      </c>
      <c r="GT170">
        <v>28511</v>
      </c>
      <c r="GU170">
        <v>43906</v>
      </c>
      <c r="GV170">
        <v>39872.5</v>
      </c>
      <c r="GW170">
        <v>49721.2</v>
      </c>
      <c r="GX170">
        <v>44888.800000000003</v>
      </c>
      <c r="GY170">
        <v>1.9896499999999999</v>
      </c>
      <c r="GZ170">
        <v>1.99153</v>
      </c>
      <c r="HA170">
        <v>5.46612E-2</v>
      </c>
      <c r="HB170">
        <v>0</v>
      </c>
      <c r="HC170">
        <v>21.578099999999999</v>
      </c>
      <c r="HD170">
        <v>999.9</v>
      </c>
      <c r="HE170">
        <v>55.292000000000002</v>
      </c>
      <c r="HF170">
        <v>26.334</v>
      </c>
      <c r="HG170">
        <v>18.9147</v>
      </c>
      <c r="HH170">
        <v>62.959499999999998</v>
      </c>
      <c r="HI170">
        <v>31.610600000000002</v>
      </c>
      <c r="HJ170">
        <v>1</v>
      </c>
      <c r="HK170">
        <v>-1.2637199999999999E-2</v>
      </c>
      <c r="HL170">
        <v>0.64125799999999999</v>
      </c>
      <c r="HM170">
        <v>20.293500000000002</v>
      </c>
      <c r="HN170">
        <v>5.2367600000000003</v>
      </c>
      <c r="HO170">
        <v>12.0579</v>
      </c>
      <c r="HP170">
        <v>4.9837499999999997</v>
      </c>
      <c r="HQ170">
        <v>3.2869999999999999</v>
      </c>
      <c r="HR170">
        <v>9999</v>
      </c>
      <c r="HS170">
        <v>9999</v>
      </c>
      <c r="HT170">
        <v>999.9</v>
      </c>
      <c r="HU170">
        <v>9999</v>
      </c>
      <c r="HV170">
        <v>1.8731599999999999</v>
      </c>
      <c r="HW170">
        <v>1.8791899999999999</v>
      </c>
      <c r="HX170">
        <v>1.8714900000000001</v>
      </c>
      <c r="HY170">
        <v>1.87103</v>
      </c>
      <c r="HZ170">
        <v>1.87104</v>
      </c>
      <c r="IA170">
        <v>1.87225</v>
      </c>
      <c r="IB170">
        <v>1.87412</v>
      </c>
      <c r="IC170">
        <v>1.87531</v>
      </c>
      <c r="ID170">
        <v>5</v>
      </c>
      <c r="IE170">
        <v>0</v>
      </c>
      <c r="IF170">
        <v>0</v>
      </c>
      <c r="IG170">
        <v>0</v>
      </c>
      <c r="IH170" t="s">
        <v>433</v>
      </c>
      <c r="II170" t="s">
        <v>434</v>
      </c>
      <c r="IJ170" t="s">
        <v>435</v>
      </c>
      <c r="IK170" t="s">
        <v>435</v>
      </c>
      <c r="IL170" t="s">
        <v>435</v>
      </c>
      <c r="IM170" t="s">
        <v>435</v>
      </c>
      <c r="IN170">
        <v>0</v>
      </c>
      <c r="IO170">
        <v>100</v>
      </c>
      <c r="IP170">
        <v>100</v>
      </c>
      <c r="IQ170">
        <v>1.3120000000000001</v>
      </c>
      <c r="IR170">
        <v>8.6999999999999994E-2</v>
      </c>
      <c r="IS170">
        <v>1.3732</v>
      </c>
      <c r="IT170">
        <v>0</v>
      </c>
      <c r="IU170">
        <v>0</v>
      </c>
      <c r="IV170">
        <v>0</v>
      </c>
      <c r="IW170">
        <v>8.7680000000002395E-2</v>
      </c>
      <c r="IX170">
        <v>0</v>
      </c>
      <c r="IY170">
        <v>0</v>
      </c>
      <c r="IZ170">
        <v>0</v>
      </c>
      <c r="JA170">
        <v>-1</v>
      </c>
      <c r="JB170">
        <v>-1</v>
      </c>
      <c r="JC170">
        <v>-1</v>
      </c>
      <c r="JD170">
        <v>-1</v>
      </c>
      <c r="JE170">
        <v>4.7</v>
      </c>
      <c r="JF170">
        <v>4.5999999999999996</v>
      </c>
      <c r="JG170">
        <v>0.159912</v>
      </c>
      <c r="JH170">
        <v>4.99878</v>
      </c>
      <c r="JI170">
        <v>1.39893</v>
      </c>
      <c r="JJ170">
        <v>2.2680699999999998</v>
      </c>
      <c r="JK170">
        <v>1.5478499999999999</v>
      </c>
      <c r="JL170">
        <v>2.32544</v>
      </c>
      <c r="JM170">
        <v>30.609300000000001</v>
      </c>
      <c r="JN170">
        <v>24.253900000000002</v>
      </c>
      <c r="JO170">
        <v>2</v>
      </c>
      <c r="JP170">
        <v>482.95699999999999</v>
      </c>
      <c r="JQ170">
        <v>516.08500000000004</v>
      </c>
      <c r="JR170">
        <v>22.0001</v>
      </c>
      <c r="JS170">
        <v>26.906600000000001</v>
      </c>
      <c r="JT170">
        <v>30</v>
      </c>
      <c r="JU170">
        <v>27.230399999999999</v>
      </c>
      <c r="JV170">
        <v>27.2425</v>
      </c>
      <c r="JW170">
        <v>-1</v>
      </c>
      <c r="JX170">
        <v>25.816099999999999</v>
      </c>
      <c r="JY170">
        <v>63.593800000000002</v>
      </c>
      <c r="JZ170">
        <v>22</v>
      </c>
      <c r="KA170">
        <v>400</v>
      </c>
      <c r="KB170">
        <v>15.8949</v>
      </c>
      <c r="KC170">
        <v>102.122</v>
      </c>
      <c r="KD170">
        <v>103.08499999999999</v>
      </c>
    </row>
    <row r="171" spans="1:290" x14ac:dyDescent="0.35">
      <c r="A171">
        <v>153</v>
      </c>
      <c r="B171">
        <v>1559800466</v>
      </c>
      <c r="C171">
        <v>49503</v>
      </c>
      <c r="D171" t="s">
        <v>1041</v>
      </c>
      <c r="E171" t="s">
        <v>1042</v>
      </c>
      <c r="F171">
        <v>15</v>
      </c>
      <c r="G171">
        <v>1559800458</v>
      </c>
      <c r="H171">
        <f t="shared" si="100"/>
        <v>1.2437582425655869E-3</v>
      </c>
      <c r="I171">
        <f t="shared" si="101"/>
        <v>1.2437582425655869</v>
      </c>
      <c r="J171">
        <f t="shared" si="102"/>
        <v>7.7014744536768038</v>
      </c>
      <c r="K171">
        <f t="shared" si="103"/>
        <v>411.20280000000002</v>
      </c>
      <c r="L171">
        <f t="shared" si="104"/>
        <v>285.76933984532445</v>
      </c>
      <c r="M171">
        <f t="shared" si="105"/>
        <v>28.777678355547522</v>
      </c>
      <c r="N171">
        <f t="shared" si="106"/>
        <v>41.409137606243966</v>
      </c>
      <c r="O171">
        <f t="shared" si="107"/>
        <v>0.10553651539857103</v>
      </c>
      <c r="P171">
        <f t="shared" si="108"/>
        <v>2.9399799906461506</v>
      </c>
      <c r="Q171">
        <f t="shared" si="109"/>
        <v>0.10347615304179071</v>
      </c>
      <c r="R171">
        <f t="shared" si="110"/>
        <v>6.4854360754546814E-2</v>
      </c>
      <c r="S171">
        <f t="shared" si="111"/>
        <v>77.183217372644791</v>
      </c>
      <c r="T171">
        <f t="shared" si="112"/>
        <v>23.659244637738787</v>
      </c>
      <c r="U171">
        <f t="shared" si="113"/>
        <v>23.659244637738787</v>
      </c>
      <c r="V171">
        <f t="shared" si="114"/>
        <v>2.9342157066795718</v>
      </c>
      <c r="W171">
        <f t="shared" si="115"/>
        <v>60.183199352912752</v>
      </c>
      <c r="X171">
        <f t="shared" si="116"/>
        <v>1.751959807834566</v>
      </c>
      <c r="Y171">
        <f t="shared" si="117"/>
        <v>2.9110446547733666</v>
      </c>
      <c r="Z171">
        <f t="shared" si="118"/>
        <v>1.1822558988450058</v>
      </c>
      <c r="AA171">
        <f t="shared" si="119"/>
        <v>-54.849738497142383</v>
      </c>
      <c r="AB171">
        <f t="shared" si="120"/>
        <v>-20.855134895744438</v>
      </c>
      <c r="AC171">
        <f t="shared" si="121"/>
        <v>-1.4793282473580593</v>
      </c>
      <c r="AD171">
        <f t="shared" si="122"/>
        <v>-9.8426760008507586E-4</v>
      </c>
      <c r="AE171">
        <f t="shared" si="123"/>
        <v>7.7018565910634891</v>
      </c>
      <c r="AF171">
        <f t="shared" si="124"/>
        <v>1.2483413252156468</v>
      </c>
      <c r="AG171">
        <f t="shared" si="125"/>
        <v>7.7014744536768038</v>
      </c>
      <c r="AH171">
        <v>427.90834660873998</v>
      </c>
      <c r="AI171">
        <v>418.50369696969699</v>
      </c>
      <c r="AJ171">
        <v>3.4248621553134798E-3</v>
      </c>
      <c r="AK171">
        <v>67.054208615162096</v>
      </c>
      <c r="AL171">
        <f t="shared" si="126"/>
        <v>1.2437582425655869</v>
      </c>
      <c r="AM171">
        <v>15.9265023886403</v>
      </c>
      <c r="AN171">
        <v>17.392222424242402</v>
      </c>
      <c r="AO171">
        <v>-2.0794159776121598E-6</v>
      </c>
      <c r="AP171">
        <v>78.084726040275797</v>
      </c>
      <c r="AQ171">
        <v>10</v>
      </c>
      <c r="AR171">
        <v>2</v>
      </c>
      <c r="AS171">
        <f t="shared" si="127"/>
        <v>1</v>
      </c>
      <c r="AT171">
        <f t="shared" si="128"/>
        <v>0</v>
      </c>
      <c r="AU171">
        <f t="shared" si="129"/>
        <v>53815.232295693328</v>
      </c>
      <c r="AV171" t="s">
        <v>475</v>
      </c>
      <c r="AW171">
        <v>10180.799999999999</v>
      </c>
      <c r="AX171">
        <v>1165.95461538462</v>
      </c>
      <c r="AY171">
        <v>5702.59</v>
      </c>
      <c r="AZ171">
        <f t="shared" si="130"/>
        <v>0.79553946270297882</v>
      </c>
      <c r="BA171">
        <v>-1.5131041934509299</v>
      </c>
      <c r="BB171" t="s">
        <v>1043</v>
      </c>
      <c r="BC171">
        <v>10173.5</v>
      </c>
      <c r="BD171">
        <v>2118.5996</v>
      </c>
      <c r="BE171">
        <v>2810.53</v>
      </c>
      <c r="BF171">
        <f t="shared" si="131"/>
        <v>0.24619214169569448</v>
      </c>
      <c r="BG171">
        <v>0.5</v>
      </c>
      <c r="BH171">
        <f t="shared" si="132"/>
        <v>336.62866001965546</v>
      </c>
      <c r="BI171">
        <f t="shared" si="133"/>
        <v>7.7014744536768038</v>
      </c>
      <c r="BJ171">
        <f t="shared" si="134"/>
        <v>41.437665383195387</v>
      </c>
      <c r="BK171">
        <f t="shared" si="135"/>
        <v>2.7373125765909837E-2</v>
      </c>
      <c r="BL171">
        <f t="shared" si="136"/>
        <v>1.0290087634716583</v>
      </c>
      <c r="BM171">
        <f t="shared" si="137"/>
        <v>963.2870335766396</v>
      </c>
      <c r="BN171" t="s">
        <v>430</v>
      </c>
      <c r="BO171">
        <v>0</v>
      </c>
      <c r="BP171">
        <f t="shared" si="138"/>
        <v>963.2870335766396</v>
      </c>
      <c r="BQ171">
        <f t="shared" si="139"/>
        <v>0.65725787179761841</v>
      </c>
      <c r="BR171">
        <f t="shared" si="140"/>
        <v>0.37457465670567347</v>
      </c>
      <c r="BS171">
        <f t="shared" si="141"/>
        <v>0.61022897681145061</v>
      </c>
      <c r="BT171">
        <f t="shared" si="142"/>
        <v>0.42073498513528046</v>
      </c>
      <c r="BU171">
        <f t="shared" si="143"/>
        <v>0.6374900680375466</v>
      </c>
      <c r="BV171">
        <f t="shared" si="144"/>
        <v>0.17031198812224657</v>
      </c>
      <c r="BW171">
        <f t="shared" si="145"/>
        <v>0.82968801187775343</v>
      </c>
      <c r="DF171">
        <f t="shared" si="146"/>
        <v>400.04973333333299</v>
      </c>
      <c r="DG171">
        <f t="shared" si="147"/>
        <v>336.62866001965546</v>
      </c>
      <c r="DH171">
        <f t="shared" si="148"/>
        <v>0.84146702764870163</v>
      </c>
      <c r="DI171">
        <f t="shared" si="149"/>
        <v>0.19293405529740348</v>
      </c>
      <c r="DJ171">
        <v>1559800458</v>
      </c>
      <c r="DK171">
        <v>411.20280000000002</v>
      </c>
      <c r="DL171">
        <v>421.05533333333301</v>
      </c>
      <c r="DM171">
        <v>17.397386666666701</v>
      </c>
      <c r="DN171">
        <v>15.9262866666667</v>
      </c>
      <c r="DO171">
        <v>409.86279999999999</v>
      </c>
      <c r="DP171">
        <v>17.3063866666667</v>
      </c>
      <c r="DQ171">
        <v>500.28826666666703</v>
      </c>
      <c r="DR171">
        <v>100.602466666667</v>
      </c>
      <c r="DS171">
        <v>0.100003273333333</v>
      </c>
      <c r="DT171">
        <v>23.5276666666667</v>
      </c>
      <c r="DU171">
        <v>22.458073333333299</v>
      </c>
      <c r="DV171">
        <v>999.9</v>
      </c>
      <c r="DW171">
        <v>0</v>
      </c>
      <c r="DX171">
        <v>0</v>
      </c>
      <c r="DY171">
        <v>9999.3359999999993</v>
      </c>
      <c r="DZ171">
        <v>0</v>
      </c>
      <c r="EA171">
        <v>0.22637399999999999</v>
      </c>
      <c r="EB171">
        <v>-9.8806486666666693</v>
      </c>
      <c r="EC171">
        <v>418.45266666666703</v>
      </c>
      <c r="ED171">
        <v>427.869666666667</v>
      </c>
      <c r="EE171">
        <v>1.466796</v>
      </c>
      <c r="EF171">
        <v>421.05533333333301</v>
      </c>
      <c r="EG171">
        <v>15.9262866666667</v>
      </c>
      <c r="EH171">
        <v>1.7497866666666699</v>
      </c>
      <c r="EI171">
        <v>1.6022226666666699</v>
      </c>
      <c r="EJ171">
        <v>15.3452933333333</v>
      </c>
      <c r="EK171">
        <v>13.9801866666667</v>
      </c>
      <c r="EL171">
        <v>400.04973333333299</v>
      </c>
      <c r="EM171">
        <v>0.95003333333333395</v>
      </c>
      <c r="EN171">
        <v>4.9966586666666701E-2</v>
      </c>
      <c r="EO171">
        <v>0</v>
      </c>
      <c r="EP171">
        <v>2118.5819999999999</v>
      </c>
      <c r="EQ171">
        <v>8.4936600000000002</v>
      </c>
      <c r="ER171">
        <v>4771.0106666666697</v>
      </c>
      <c r="ES171">
        <v>3646.17466666667</v>
      </c>
      <c r="ET171">
        <v>38.745800000000003</v>
      </c>
      <c r="EU171">
        <v>41.686999999999998</v>
      </c>
      <c r="EV171">
        <v>40.3832666666667</v>
      </c>
      <c r="EW171">
        <v>41.625</v>
      </c>
      <c r="EX171">
        <v>41.307866666666698</v>
      </c>
      <c r="EY171">
        <v>371.99066666666698</v>
      </c>
      <c r="EZ171">
        <v>19.562666666666701</v>
      </c>
      <c r="FA171">
        <v>0</v>
      </c>
      <c r="FB171">
        <v>298.59999990463302</v>
      </c>
      <c r="FC171">
        <v>0</v>
      </c>
      <c r="FD171">
        <v>2118.5996</v>
      </c>
      <c r="FE171">
        <v>-0.789230776903038</v>
      </c>
      <c r="FF171">
        <v>-4.9500000862949198</v>
      </c>
      <c r="FG171">
        <v>4770.4308000000001</v>
      </c>
      <c r="FH171">
        <v>15</v>
      </c>
      <c r="FI171">
        <v>1559800494</v>
      </c>
      <c r="FJ171" t="s">
        <v>1044</v>
      </c>
      <c r="FK171">
        <v>1559800486</v>
      </c>
      <c r="FL171">
        <v>1559800494</v>
      </c>
      <c r="FM171">
        <v>154</v>
      </c>
      <c r="FN171">
        <v>2.8000000000000001E-2</v>
      </c>
      <c r="FO171">
        <v>4.0000000000000001E-3</v>
      </c>
      <c r="FP171">
        <v>1.34</v>
      </c>
      <c r="FQ171">
        <v>9.0999999999999998E-2</v>
      </c>
      <c r="FR171">
        <v>421</v>
      </c>
      <c r="FS171">
        <v>16</v>
      </c>
      <c r="FT171">
        <v>0.1</v>
      </c>
      <c r="FU171">
        <v>0.05</v>
      </c>
      <c r="FV171">
        <v>-9.8749133333333301</v>
      </c>
      <c r="FW171">
        <v>-8.8196883116875194E-2</v>
      </c>
      <c r="FX171">
        <v>3.01228578504655E-2</v>
      </c>
      <c r="FY171">
        <v>1</v>
      </c>
      <c r="FZ171">
        <v>411.16792889924</v>
      </c>
      <c r="GA171">
        <v>0.22191254982080499</v>
      </c>
      <c r="GB171">
        <v>3.0379871322568901E-2</v>
      </c>
      <c r="GC171">
        <v>1</v>
      </c>
      <c r="GD171">
        <v>1.46627142857143</v>
      </c>
      <c r="GE171">
        <v>8.1085714285749708E-3</v>
      </c>
      <c r="GF171">
        <v>1.27983736211651E-3</v>
      </c>
      <c r="GG171">
        <v>1</v>
      </c>
      <c r="GH171">
        <v>3</v>
      </c>
      <c r="GI171">
        <v>3</v>
      </c>
      <c r="GJ171" t="s">
        <v>432</v>
      </c>
      <c r="GK171">
        <v>2.9674200000000002</v>
      </c>
      <c r="GL171">
        <v>2.8428100000000001</v>
      </c>
      <c r="GM171">
        <v>0.10034</v>
      </c>
      <c r="GN171">
        <v>0.101856</v>
      </c>
      <c r="GO171">
        <v>9.0848100000000001E-2</v>
      </c>
      <c r="GP171">
        <v>8.4895700000000004E-2</v>
      </c>
      <c r="GQ171">
        <v>31250.1</v>
      </c>
      <c r="GR171">
        <v>26949.1</v>
      </c>
      <c r="GS171">
        <v>31936.5</v>
      </c>
      <c r="GT171">
        <v>28512.5</v>
      </c>
      <c r="GU171">
        <v>43907.8</v>
      </c>
      <c r="GV171">
        <v>39877.599999999999</v>
      </c>
      <c r="GW171">
        <v>49718.8</v>
      </c>
      <c r="GX171">
        <v>44891.4</v>
      </c>
      <c r="GY171">
        <v>1.9896</v>
      </c>
      <c r="GZ171">
        <v>1.9913700000000001</v>
      </c>
      <c r="HA171">
        <v>5.5208800000000002E-2</v>
      </c>
      <c r="HB171">
        <v>0</v>
      </c>
      <c r="HC171">
        <v>21.5503</v>
      </c>
      <c r="HD171">
        <v>999.9</v>
      </c>
      <c r="HE171">
        <v>55.341000000000001</v>
      </c>
      <c r="HF171">
        <v>26.355</v>
      </c>
      <c r="HG171">
        <v>18.9544</v>
      </c>
      <c r="HH171">
        <v>62.809600000000003</v>
      </c>
      <c r="HI171">
        <v>31.706700000000001</v>
      </c>
      <c r="HJ171">
        <v>1</v>
      </c>
      <c r="HK171">
        <v>-1.35493E-2</v>
      </c>
      <c r="HL171">
        <v>0.63075199999999998</v>
      </c>
      <c r="HM171">
        <v>20.293399999999998</v>
      </c>
      <c r="HN171">
        <v>5.2352600000000002</v>
      </c>
      <c r="HO171">
        <v>12.0579</v>
      </c>
      <c r="HP171">
        <v>4.9837999999999996</v>
      </c>
      <c r="HQ171">
        <v>3.2867000000000002</v>
      </c>
      <c r="HR171">
        <v>9999</v>
      </c>
      <c r="HS171">
        <v>9999</v>
      </c>
      <c r="HT171">
        <v>999.9</v>
      </c>
      <c r="HU171">
        <v>9999</v>
      </c>
      <c r="HV171">
        <v>1.87317</v>
      </c>
      <c r="HW171">
        <v>1.8792599999999999</v>
      </c>
      <c r="HX171">
        <v>1.8714900000000001</v>
      </c>
      <c r="HY171">
        <v>1.8710500000000001</v>
      </c>
      <c r="HZ171">
        <v>1.87107</v>
      </c>
      <c r="IA171">
        <v>1.87225</v>
      </c>
      <c r="IB171">
        <v>1.8741699999999999</v>
      </c>
      <c r="IC171">
        <v>1.87531</v>
      </c>
      <c r="ID171">
        <v>5</v>
      </c>
      <c r="IE171">
        <v>0</v>
      </c>
      <c r="IF171">
        <v>0</v>
      </c>
      <c r="IG171">
        <v>0</v>
      </c>
      <c r="IH171" t="s">
        <v>433</v>
      </c>
      <c r="II171" t="s">
        <v>434</v>
      </c>
      <c r="IJ171" t="s">
        <v>435</v>
      </c>
      <c r="IK171" t="s">
        <v>435</v>
      </c>
      <c r="IL171" t="s">
        <v>435</v>
      </c>
      <c r="IM171" t="s">
        <v>435</v>
      </c>
      <c r="IN171">
        <v>0</v>
      </c>
      <c r="IO171">
        <v>100</v>
      </c>
      <c r="IP171">
        <v>100</v>
      </c>
      <c r="IQ171">
        <v>1.34</v>
      </c>
      <c r="IR171">
        <v>9.0999999999999998E-2</v>
      </c>
      <c r="IS171">
        <v>1.31190000000009</v>
      </c>
      <c r="IT171">
        <v>0</v>
      </c>
      <c r="IU171">
        <v>0</v>
      </c>
      <c r="IV171">
        <v>0</v>
      </c>
      <c r="IW171">
        <v>8.6680000000001201E-2</v>
      </c>
      <c r="IX171">
        <v>0</v>
      </c>
      <c r="IY171">
        <v>0</v>
      </c>
      <c r="IZ171">
        <v>0</v>
      </c>
      <c r="JA171">
        <v>-1</v>
      </c>
      <c r="JB171">
        <v>-1</v>
      </c>
      <c r="JC171">
        <v>-1</v>
      </c>
      <c r="JD171">
        <v>-1</v>
      </c>
      <c r="JE171">
        <v>4.5999999999999996</v>
      </c>
      <c r="JF171">
        <v>4.5999999999999996</v>
      </c>
      <c r="JG171">
        <v>0.159912</v>
      </c>
      <c r="JH171">
        <v>4.99878</v>
      </c>
      <c r="JI171">
        <v>1.39893</v>
      </c>
      <c r="JJ171">
        <v>2.2668499999999998</v>
      </c>
      <c r="JK171">
        <v>1.5490699999999999</v>
      </c>
      <c r="JL171">
        <v>2.21313</v>
      </c>
      <c r="JM171">
        <v>30.609300000000001</v>
      </c>
      <c r="JN171">
        <v>24.245100000000001</v>
      </c>
      <c r="JO171">
        <v>2</v>
      </c>
      <c r="JP171">
        <v>482.87400000000002</v>
      </c>
      <c r="JQ171">
        <v>515.93299999999999</v>
      </c>
      <c r="JR171">
        <v>22.0001</v>
      </c>
      <c r="JS171">
        <v>26.895199999999999</v>
      </c>
      <c r="JT171">
        <v>30</v>
      </c>
      <c r="JU171">
        <v>27.2241</v>
      </c>
      <c r="JV171">
        <v>27.2379</v>
      </c>
      <c r="JW171">
        <v>-1</v>
      </c>
      <c r="JX171">
        <v>25.938800000000001</v>
      </c>
      <c r="JY171">
        <v>63.510399999999997</v>
      </c>
      <c r="JZ171">
        <v>22</v>
      </c>
      <c r="KA171">
        <v>400</v>
      </c>
      <c r="KB171">
        <v>15.9054</v>
      </c>
      <c r="KC171">
        <v>102.11799999999999</v>
      </c>
      <c r="KD171">
        <v>103.09099999999999</v>
      </c>
    </row>
    <row r="172" spans="1:290" x14ac:dyDescent="0.35">
      <c r="A172">
        <v>154</v>
      </c>
      <c r="B172">
        <v>1559800766</v>
      </c>
      <c r="C172">
        <v>49803</v>
      </c>
      <c r="D172" t="s">
        <v>1045</v>
      </c>
      <c r="E172" t="s">
        <v>1046</v>
      </c>
      <c r="F172">
        <v>15</v>
      </c>
      <c r="G172">
        <v>1559800758</v>
      </c>
      <c r="H172">
        <f t="shared" si="100"/>
        <v>1.2403620236930606E-3</v>
      </c>
      <c r="I172">
        <f t="shared" si="101"/>
        <v>1.2403620236930606</v>
      </c>
      <c r="J172">
        <f t="shared" si="102"/>
        <v>7.5708967236348332</v>
      </c>
      <c r="K172">
        <f t="shared" si="103"/>
        <v>411.64593333333301</v>
      </c>
      <c r="L172">
        <f t="shared" si="104"/>
        <v>287.77175002613245</v>
      </c>
      <c r="M172">
        <f t="shared" si="105"/>
        <v>28.979971962079549</v>
      </c>
      <c r="N172">
        <f t="shared" si="106"/>
        <v>41.454686240816706</v>
      </c>
      <c r="O172">
        <f t="shared" si="107"/>
        <v>0.1051470020147641</v>
      </c>
      <c r="P172">
        <f t="shared" si="108"/>
        <v>2.9408087699924832</v>
      </c>
      <c r="Q172">
        <f t="shared" si="109"/>
        <v>0.10310222583399264</v>
      </c>
      <c r="R172">
        <f t="shared" si="110"/>
        <v>6.4619294161988416E-2</v>
      </c>
      <c r="S172">
        <f t="shared" si="111"/>
        <v>77.173726538075144</v>
      </c>
      <c r="T172">
        <f t="shared" si="112"/>
        <v>23.664715853682935</v>
      </c>
      <c r="U172">
        <f t="shared" si="113"/>
        <v>23.664715853682935</v>
      </c>
      <c r="V172">
        <f t="shared" si="114"/>
        <v>2.9351826776780157</v>
      </c>
      <c r="W172">
        <f t="shared" si="115"/>
        <v>60.162698689926252</v>
      </c>
      <c r="X172">
        <f t="shared" si="116"/>
        <v>1.7518572014352218</v>
      </c>
      <c r="Y172">
        <f t="shared" si="117"/>
        <v>2.9118660558499112</v>
      </c>
      <c r="Z172">
        <f t="shared" si="118"/>
        <v>1.1833254762427938</v>
      </c>
      <c r="AA172">
        <f t="shared" si="119"/>
        <v>-54.699965244863975</v>
      </c>
      <c r="AB172">
        <f t="shared" si="120"/>
        <v>-20.986457189909544</v>
      </c>
      <c r="AC172">
        <f t="shared" si="121"/>
        <v>-1.4883002770679339</v>
      </c>
      <c r="AD172">
        <f t="shared" si="122"/>
        <v>-9.9617376631044863E-4</v>
      </c>
      <c r="AE172">
        <f t="shared" si="123"/>
        <v>7.6476601004979008</v>
      </c>
      <c r="AF172">
        <f t="shared" si="124"/>
        <v>1.2433952892709192</v>
      </c>
      <c r="AG172">
        <f t="shared" si="125"/>
        <v>7.5708967236348332</v>
      </c>
      <c r="AH172">
        <v>428.274525616924</v>
      </c>
      <c r="AI172">
        <v>419.03383030303002</v>
      </c>
      <c r="AJ172">
        <v>2.5521626789568202E-3</v>
      </c>
      <c r="AK172">
        <v>67.040555689244599</v>
      </c>
      <c r="AL172">
        <f t="shared" si="126"/>
        <v>1.2403620236930606</v>
      </c>
      <c r="AM172">
        <v>15.930663353313999</v>
      </c>
      <c r="AN172">
        <v>17.392460606060599</v>
      </c>
      <c r="AO172">
        <v>-1.67818013031341E-5</v>
      </c>
      <c r="AP172">
        <v>77.859253271323993</v>
      </c>
      <c r="AQ172">
        <v>10</v>
      </c>
      <c r="AR172">
        <v>2</v>
      </c>
      <c r="AS172">
        <f t="shared" si="127"/>
        <v>1</v>
      </c>
      <c r="AT172">
        <f t="shared" si="128"/>
        <v>0</v>
      </c>
      <c r="AU172">
        <f t="shared" si="129"/>
        <v>53838.774882552243</v>
      </c>
      <c r="AV172" t="s">
        <v>475</v>
      </c>
      <c r="AW172">
        <v>10180.799999999999</v>
      </c>
      <c r="AX172">
        <v>1165.95461538462</v>
      </c>
      <c r="AY172">
        <v>5702.59</v>
      </c>
      <c r="AZ172">
        <f t="shared" si="130"/>
        <v>0.79553946270297882</v>
      </c>
      <c r="BA172">
        <v>-1.5131041934509299</v>
      </c>
      <c r="BB172" t="s">
        <v>1047</v>
      </c>
      <c r="BC172">
        <v>10171.299999999999</v>
      </c>
      <c r="BD172">
        <v>2115.6592000000001</v>
      </c>
      <c r="BE172">
        <v>2801.78</v>
      </c>
      <c r="BF172">
        <f t="shared" si="131"/>
        <v>0.24488746439763298</v>
      </c>
      <c r="BG172">
        <v>0.5</v>
      </c>
      <c r="BH172">
        <f t="shared" si="132"/>
        <v>336.58731026903757</v>
      </c>
      <c r="BI172">
        <f t="shared" si="133"/>
        <v>7.5708967236348332</v>
      </c>
      <c r="BJ172">
        <f t="shared" si="134"/>
        <v>41.213006480101996</v>
      </c>
      <c r="BK172">
        <f t="shared" si="135"/>
        <v>2.6988542467108554E-2</v>
      </c>
      <c r="BL172">
        <f t="shared" si="136"/>
        <v>1.0353453875750416</v>
      </c>
      <c r="BM172">
        <f t="shared" si="137"/>
        <v>962.25704452003265</v>
      </c>
      <c r="BN172" t="s">
        <v>430</v>
      </c>
      <c r="BO172">
        <v>0</v>
      </c>
      <c r="BP172">
        <f t="shared" si="138"/>
        <v>962.25704452003265</v>
      </c>
      <c r="BQ172">
        <f t="shared" si="139"/>
        <v>0.65655510264188033</v>
      </c>
      <c r="BR172">
        <f t="shared" si="140"/>
        <v>0.37298844135433895</v>
      </c>
      <c r="BS172">
        <f t="shared" si="141"/>
        <v>0.61194224693575083</v>
      </c>
      <c r="BT172">
        <f t="shared" si="142"/>
        <v>0.41943400955434051</v>
      </c>
      <c r="BU172">
        <f t="shared" si="143"/>
        <v>0.63941881021278801</v>
      </c>
      <c r="BV172">
        <f t="shared" si="144"/>
        <v>0.16964488194401051</v>
      </c>
      <c r="BW172">
        <f t="shared" si="145"/>
        <v>0.83035511805598949</v>
      </c>
      <c r="DF172">
        <f t="shared" si="146"/>
        <v>400.00060000000002</v>
      </c>
      <c r="DG172">
        <f t="shared" si="147"/>
        <v>336.58731026903757</v>
      </c>
      <c r="DH172">
        <f t="shared" si="148"/>
        <v>0.84146701347207364</v>
      </c>
      <c r="DI172">
        <f t="shared" si="149"/>
        <v>0.19293402694414744</v>
      </c>
      <c r="DJ172">
        <v>1559800758</v>
      </c>
      <c r="DK172">
        <v>411.64593333333301</v>
      </c>
      <c r="DL172">
        <v>421.4316</v>
      </c>
      <c r="DM172">
        <v>17.395980000000002</v>
      </c>
      <c r="DN172">
        <v>15.930720000000001</v>
      </c>
      <c r="DO172">
        <v>410.34593333333299</v>
      </c>
      <c r="DP172">
        <v>17.307980000000001</v>
      </c>
      <c r="DQ172">
        <v>500.29286666666701</v>
      </c>
      <c r="DR172">
        <v>100.604733333333</v>
      </c>
      <c r="DS172">
        <v>9.9981286666666697E-2</v>
      </c>
      <c r="DT172">
        <v>23.532346666666701</v>
      </c>
      <c r="DU172">
        <v>22.442499999999999</v>
      </c>
      <c r="DV172">
        <v>999.9</v>
      </c>
      <c r="DW172">
        <v>0</v>
      </c>
      <c r="DX172">
        <v>0</v>
      </c>
      <c r="DY172">
        <v>10003.8266666667</v>
      </c>
      <c r="DZ172">
        <v>0</v>
      </c>
      <c r="EA172">
        <v>0.22637399999999999</v>
      </c>
      <c r="EB172">
        <v>-9.7459699999999998</v>
      </c>
      <c r="EC172">
        <v>418.97533333333303</v>
      </c>
      <c r="ED172">
        <v>428.25393333333301</v>
      </c>
      <c r="EE172">
        <v>1.4681679999999999</v>
      </c>
      <c r="EF172">
        <v>421.4316</v>
      </c>
      <c r="EG172">
        <v>15.930720000000001</v>
      </c>
      <c r="EH172">
        <v>1.750408</v>
      </c>
      <c r="EI172">
        <v>1.6027039999999999</v>
      </c>
      <c r="EJ172">
        <v>15.3508266666667</v>
      </c>
      <c r="EK172">
        <v>13.9848133333333</v>
      </c>
      <c r="EL172">
        <v>400.00060000000002</v>
      </c>
      <c r="EM172">
        <v>0.95002913333333305</v>
      </c>
      <c r="EN172">
        <v>4.9970806666666701E-2</v>
      </c>
      <c r="EO172">
        <v>0</v>
      </c>
      <c r="EP172">
        <v>2115.6586666666699</v>
      </c>
      <c r="EQ172">
        <v>8.4936600000000002</v>
      </c>
      <c r="ER172">
        <v>4763.8946666666698</v>
      </c>
      <c r="ES172">
        <v>3645.7139999999999</v>
      </c>
      <c r="ET172">
        <v>38.75</v>
      </c>
      <c r="EU172">
        <v>41.686999999999998</v>
      </c>
      <c r="EV172">
        <v>40.3832666666667</v>
      </c>
      <c r="EW172">
        <v>41.625</v>
      </c>
      <c r="EX172">
        <v>41.311999999999998</v>
      </c>
      <c r="EY172">
        <v>371.94266666666698</v>
      </c>
      <c r="EZ172">
        <v>19.559999999999999</v>
      </c>
      <c r="FA172">
        <v>0</v>
      </c>
      <c r="FB172">
        <v>299</v>
      </c>
      <c r="FC172">
        <v>0</v>
      </c>
      <c r="FD172">
        <v>2115.6592000000001</v>
      </c>
      <c r="FE172">
        <v>-1.5615384624589801</v>
      </c>
      <c r="FF172">
        <v>-1.26384605382425</v>
      </c>
      <c r="FG172">
        <v>4763.8464000000004</v>
      </c>
      <c r="FH172">
        <v>15</v>
      </c>
      <c r="FI172">
        <v>1559800792</v>
      </c>
      <c r="FJ172" t="s">
        <v>1048</v>
      </c>
      <c r="FK172">
        <v>1559800788</v>
      </c>
      <c r="FL172">
        <v>1559800792</v>
      </c>
      <c r="FM172">
        <v>155</v>
      </c>
      <c r="FN172">
        <v>-3.9E-2</v>
      </c>
      <c r="FO172">
        <v>-3.0000000000000001E-3</v>
      </c>
      <c r="FP172">
        <v>1.3</v>
      </c>
      <c r="FQ172">
        <v>8.7999999999999995E-2</v>
      </c>
      <c r="FR172">
        <v>422</v>
      </c>
      <c r="FS172">
        <v>16</v>
      </c>
      <c r="FT172">
        <v>0.2</v>
      </c>
      <c r="FU172">
        <v>0.06</v>
      </c>
      <c r="FV172">
        <v>-9.7576471428571399</v>
      </c>
      <c r="FW172">
        <v>0.21743922077920699</v>
      </c>
      <c r="FX172">
        <v>4.3461212388898302E-2</v>
      </c>
      <c r="FY172">
        <v>1</v>
      </c>
      <c r="FZ172">
        <v>411.67649150622401</v>
      </c>
      <c r="GA172">
        <v>0.43747180932285601</v>
      </c>
      <c r="GB172">
        <v>4.1033603626207699E-2</v>
      </c>
      <c r="GC172">
        <v>1</v>
      </c>
      <c r="GD172">
        <v>1.4679214285714299</v>
      </c>
      <c r="GE172">
        <v>-6.9740259740270396E-3</v>
      </c>
      <c r="GF172">
        <v>1.9772667178378899E-3</v>
      </c>
      <c r="GG172">
        <v>1</v>
      </c>
      <c r="GH172">
        <v>3</v>
      </c>
      <c r="GI172">
        <v>3</v>
      </c>
      <c r="GJ172" t="s">
        <v>432</v>
      </c>
      <c r="GK172">
        <v>2.96739</v>
      </c>
      <c r="GL172">
        <v>2.8428399999999998</v>
      </c>
      <c r="GM172">
        <v>0.100426</v>
      </c>
      <c r="GN172">
        <v>0.101922</v>
      </c>
      <c r="GO172">
        <v>9.0848799999999993E-2</v>
      </c>
      <c r="GP172">
        <v>8.4913600000000006E-2</v>
      </c>
      <c r="GQ172">
        <v>31246.6</v>
      </c>
      <c r="GR172">
        <v>26947.200000000001</v>
      </c>
      <c r="GS172">
        <v>31936</v>
      </c>
      <c r="GT172">
        <v>28512.5</v>
      </c>
      <c r="GU172">
        <v>43907.7</v>
      </c>
      <c r="GV172">
        <v>39876.699999999997</v>
      </c>
      <c r="GW172">
        <v>49718.7</v>
      </c>
      <c r="GX172">
        <v>44891.3</v>
      </c>
      <c r="GY172">
        <v>1.9896499999999999</v>
      </c>
      <c r="GZ172">
        <v>1.9916</v>
      </c>
      <c r="HA172">
        <v>5.4687300000000001E-2</v>
      </c>
      <c r="HB172">
        <v>0</v>
      </c>
      <c r="HC172">
        <v>21.5581</v>
      </c>
      <c r="HD172">
        <v>999.9</v>
      </c>
      <c r="HE172">
        <v>55.268000000000001</v>
      </c>
      <c r="HF172">
        <v>26.355</v>
      </c>
      <c r="HG172">
        <v>18.930299999999999</v>
      </c>
      <c r="HH172">
        <v>62.809699999999999</v>
      </c>
      <c r="HI172">
        <v>31.879000000000001</v>
      </c>
      <c r="HJ172">
        <v>1</v>
      </c>
      <c r="HK172">
        <v>-1.39507E-2</v>
      </c>
      <c r="HL172">
        <v>0.65491600000000005</v>
      </c>
      <c r="HM172">
        <v>20.293500000000002</v>
      </c>
      <c r="HN172">
        <v>5.2361599999999999</v>
      </c>
      <c r="HO172">
        <v>12.0579</v>
      </c>
      <c r="HP172">
        <v>4.9837499999999997</v>
      </c>
      <c r="HQ172">
        <v>3.2869299999999999</v>
      </c>
      <c r="HR172">
        <v>9999</v>
      </c>
      <c r="HS172">
        <v>9999</v>
      </c>
      <c r="HT172">
        <v>999.9</v>
      </c>
      <c r="HU172">
        <v>9999</v>
      </c>
      <c r="HV172">
        <v>1.8731500000000001</v>
      </c>
      <c r="HW172">
        <v>1.87924</v>
      </c>
      <c r="HX172">
        <v>1.8714900000000001</v>
      </c>
      <c r="HY172">
        <v>1.87104</v>
      </c>
      <c r="HZ172">
        <v>1.8710500000000001</v>
      </c>
      <c r="IA172">
        <v>1.87225</v>
      </c>
      <c r="IB172">
        <v>1.87412</v>
      </c>
      <c r="IC172">
        <v>1.8753200000000001</v>
      </c>
      <c r="ID172">
        <v>5</v>
      </c>
      <c r="IE172">
        <v>0</v>
      </c>
      <c r="IF172">
        <v>0</v>
      </c>
      <c r="IG172">
        <v>0</v>
      </c>
      <c r="IH172" t="s">
        <v>433</v>
      </c>
      <c r="II172" t="s">
        <v>434</v>
      </c>
      <c r="IJ172" t="s">
        <v>435</v>
      </c>
      <c r="IK172" t="s">
        <v>435</v>
      </c>
      <c r="IL172" t="s">
        <v>435</v>
      </c>
      <c r="IM172" t="s">
        <v>435</v>
      </c>
      <c r="IN172">
        <v>0</v>
      </c>
      <c r="IO172">
        <v>100</v>
      </c>
      <c r="IP172">
        <v>100</v>
      </c>
      <c r="IQ172">
        <v>1.3</v>
      </c>
      <c r="IR172">
        <v>8.7999999999999995E-2</v>
      </c>
      <c r="IS172">
        <v>1.3396999999999899</v>
      </c>
      <c r="IT172">
        <v>0</v>
      </c>
      <c r="IU172">
        <v>0</v>
      </c>
      <c r="IV172">
        <v>0</v>
      </c>
      <c r="IW172">
        <v>9.0889999999999901E-2</v>
      </c>
      <c r="IX172">
        <v>0</v>
      </c>
      <c r="IY172">
        <v>0</v>
      </c>
      <c r="IZ172">
        <v>0</v>
      </c>
      <c r="JA172">
        <v>-1</v>
      </c>
      <c r="JB172">
        <v>-1</v>
      </c>
      <c r="JC172">
        <v>-1</v>
      </c>
      <c r="JD172">
        <v>-1</v>
      </c>
      <c r="JE172">
        <v>4.7</v>
      </c>
      <c r="JF172">
        <v>4.5</v>
      </c>
      <c r="JG172">
        <v>0.159912</v>
      </c>
      <c r="JH172">
        <v>4.99878</v>
      </c>
      <c r="JI172">
        <v>1.39893</v>
      </c>
      <c r="JJ172">
        <v>2.2668499999999998</v>
      </c>
      <c r="JK172">
        <v>1.5490699999999999</v>
      </c>
      <c r="JL172">
        <v>2.2705099999999998</v>
      </c>
      <c r="JM172">
        <v>30.609300000000001</v>
      </c>
      <c r="JN172">
        <v>24.253900000000002</v>
      </c>
      <c r="JO172">
        <v>2</v>
      </c>
      <c r="JP172">
        <v>482.88</v>
      </c>
      <c r="JQ172">
        <v>516.04999999999995</v>
      </c>
      <c r="JR172">
        <v>22</v>
      </c>
      <c r="JS172">
        <v>26.897500000000001</v>
      </c>
      <c r="JT172">
        <v>30</v>
      </c>
      <c r="JU172">
        <v>27.2212</v>
      </c>
      <c r="JV172">
        <v>27.2333</v>
      </c>
      <c r="JW172">
        <v>-1</v>
      </c>
      <c r="JX172">
        <v>25.8123</v>
      </c>
      <c r="JY172">
        <v>63.639499999999998</v>
      </c>
      <c r="JZ172">
        <v>22</v>
      </c>
      <c r="KA172">
        <v>400</v>
      </c>
      <c r="KB172">
        <v>15.8992</v>
      </c>
      <c r="KC172">
        <v>102.11799999999999</v>
      </c>
      <c r="KD172">
        <v>103.09099999999999</v>
      </c>
    </row>
    <row r="173" spans="1:290" x14ac:dyDescent="0.35">
      <c r="A173">
        <v>155</v>
      </c>
      <c r="B173">
        <v>1559801365</v>
      </c>
      <c r="C173">
        <v>50402</v>
      </c>
      <c r="D173" t="s">
        <v>1049</v>
      </c>
      <c r="E173" t="s">
        <v>1050</v>
      </c>
      <c r="F173">
        <v>15</v>
      </c>
      <c r="G173">
        <v>1559801356.5</v>
      </c>
      <c r="H173">
        <f t="shared" si="100"/>
        <v>1.2329438030743464E-3</v>
      </c>
      <c r="I173">
        <f t="shared" si="101"/>
        <v>1.2329438030743465</v>
      </c>
      <c r="J173">
        <f t="shared" si="102"/>
        <v>7.640294868598585</v>
      </c>
      <c r="K173">
        <f t="shared" si="103"/>
        <v>412.32125000000002</v>
      </c>
      <c r="L173">
        <f t="shared" si="104"/>
        <v>286.87831154760312</v>
      </c>
      <c r="M173">
        <f t="shared" si="105"/>
        <v>28.889403094911515</v>
      </c>
      <c r="N173">
        <f t="shared" si="106"/>
        <v>41.521838062934968</v>
      </c>
      <c r="O173">
        <f t="shared" si="107"/>
        <v>0.10468957828967471</v>
      </c>
      <c r="P173">
        <f t="shared" si="108"/>
        <v>2.940278616411427</v>
      </c>
      <c r="Q173">
        <f t="shared" si="109"/>
        <v>0.10266201156682081</v>
      </c>
      <c r="R173">
        <f t="shared" si="110"/>
        <v>6.4342655325494463E-2</v>
      </c>
      <c r="S173">
        <f t="shared" si="111"/>
        <v>77.180630899258148</v>
      </c>
      <c r="T173">
        <f t="shared" si="112"/>
        <v>23.643798889966629</v>
      </c>
      <c r="U173">
        <f t="shared" si="113"/>
        <v>23.643798889966629</v>
      </c>
      <c r="V173">
        <f t="shared" si="114"/>
        <v>2.9314873614770125</v>
      </c>
      <c r="W173">
        <f t="shared" si="115"/>
        <v>60.188444368280692</v>
      </c>
      <c r="X173">
        <f t="shared" si="116"/>
        <v>1.7501879519846957</v>
      </c>
      <c r="Y173">
        <f t="shared" si="117"/>
        <v>2.9078471297175521</v>
      </c>
      <c r="Z173">
        <f t="shared" si="118"/>
        <v>1.1812994094923168</v>
      </c>
      <c r="AA173">
        <f t="shared" si="119"/>
        <v>-54.372821715578674</v>
      </c>
      <c r="AB173">
        <f t="shared" si="120"/>
        <v>-21.298470503552902</v>
      </c>
      <c r="AC173">
        <f t="shared" si="121"/>
        <v>-1.5103649111076107</v>
      </c>
      <c r="AD173">
        <f t="shared" si="122"/>
        <v>-1.0262309810435966E-3</v>
      </c>
      <c r="AE173">
        <f t="shared" si="123"/>
        <v>7.6007514161495022</v>
      </c>
      <c r="AF173">
        <f t="shared" si="124"/>
        <v>1.2322484894880237</v>
      </c>
      <c r="AG173">
        <f t="shared" si="125"/>
        <v>7.640294868598585</v>
      </c>
      <c r="AH173">
        <v>428.887511806259</v>
      </c>
      <c r="AI173">
        <v>419.56437575757599</v>
      </c>
      <c r="AJ173">
        <v>2.1498843179453102E-3</v>
      </c>
      <c r="AK173">
        <v>67.040581626888994</v>
      </c>
      <c r="AL173">
        <f t="shared" si="126"/>
        <v>1.2329438030743465</v>
      </c>
      <c r="AM173">
        <v>15.9279744611434</v>
      </c>
      <c r="AN173">
        <v>17.3809454545455</v>
      </c>
      <c r="AO173">
        <v>1.4430492777232E-6</v>
      </c>
      <c r="AP173">
        <v>77.860905437338801</v>
      </c>
      <c r="AQ173">
        <v>9</v>
      </c>
      <c r="AR173">
        <v>2</v>
      </c>
      <c r="AS173">
        <f t="shared" si="127"/>
        <v>1</v>
      </c>
      <c r="AT173">
        <f t="shared" si="128"/>
        <v>0</v>
      </c>
      <c r="AU173">
        <f t="shared" si="129"/>
        <v>53827.315423129308</v>
      </c>
      <c r="AV173" t="s">
        <v>475</v>
      </c>
      <c r="AW173">
        <v>10180.799999999999</v>
      </c>
      <c r="AX173">
        <v>1165.95461538462</v>
      </c>
      <c r="AY173">
        <v>5702.59</v>
      </c>
      <c r="AZ173">
        <f t="shared" si="130"/>
        <v>0.79553946270297882</v>
      </c>
      <c r="BA173">
        <v>-1.5131041934509299</v>
      </c>
      <c r="BB173" t="s">
        <v>1051</v>
      </c>
      <c r="BC173">
        <v>10172.5</v>
      </c>
      <c r="BD173">
        <v>2093.5871999999999</v>
      </c>
      <c r="BE173">
        <v>2765.24</v>
      </c>
      <c r="BF173">
        <f t="shared" si="131"/>
        <v>0.24289132227220778</v>
      </c>
      <c r="BG173">
        <v>0.5</v>
      </c>
      <c r="BH173">
        <f t="shared" si="132"/>
        <v>336.61769419962906</v>
      </c>
      <c r="BI173">
        <f t="shared" si="133"/>
        <v>7.640294868598585</v>
      </c>
      <c r="BJ173">
        <f t="shared" si="134"/>
        <v>40.88075842218479</v>
      </c>
      <c r="BK173">
        <f t="shared" si="135"/>
        <v>2.7192269508628821E-2</v>
      </c>
      <c r="BL173">
        <f t="shared" si="136"/>
        <v>1.0622405288510222</v>
      </c>
      <c r="BM173">
        <f t="shared" si="137"/>
        <v>957.90976683152951</v>
      </c>
      <c r="BN173" t="s">
        <v>430</v>
      </c>
      <c r="BO173">
        <v>0</v>
      </c>
      <c r="BP173">
        <f t="shared" si="138"/>
        <v>957.90976683152951</v>
      </c>
      <c r="BQ173">
        <f t="shared" si="139"/>
        <v>0.6535889229030647</v>
      </c>
      <c r="BR173">
        <f t="shared" si="140"/>
        <v>0.37162704837981408</v>
      </c>
      <c r="BS173">
        <f t="shared" si="141"/>
        <v>0.6190828160485865</v>
      </c>
      <c r="BT173">
        <f t="shared" si="142"/>
        <v>0.41997057339552252</v>
      </c>
      <c r="BU173">
        <f t="shared" si="143"/>
        <v>0.64747323753659602</v>
      </c>
      <c r="BV173">
        <f t="shared" si="144"/>
        <v>0.17003599337147135</v>
      </c>
      <c r="BW173">
        <f t="shared" si="145"/>
        <v>0.82996400662852865</v>
      </c>
      <c r="DF173">
        <f t="shared" si="146"/>
        <v>400.03674999999998</v>
      </c>
      <c r="DG173">
        <f t="shared" si="147"/>
        <v>336.61769419962906</v>
      </c>
      <c r="DH173">
        <f t="shared" si="148"/>
        <v>0.8414669257252716</v>
      </c>
      <c r="DI173">
        <f t="shared" si="149"/>
        <v>0.19293385145054334</v>
      </c>
      <c r="DJ173">
        <v>1559801356.5</v>
      </c>
      <c r="DK173">
        <v>412.32125000000002</v>
      </c>
      <c r="DL173">
        <v>422.04624999999999</v>
      </c>
      <c r="DM173">
        <v>17.379762499999998</v>
      </c>
      <c r="DN173">
        <v>15.9276</v>
      </c>
      <c r="DO173">
        <v>410.97125</v>
      </c>
      <c r="DP173">
        <v>17.2907625</v>
      </c>
      <c r="DQ173">
        <v>500.2879375</v>
      </c>
      <c r="DR173">
        <v>100.602625</v>
      </c>
      <c r="DS173">
        <v>0.100014175</v>
      </c>
      <c r="DT173">
        <v>23.509437500000001</v>
      </c>
      <c r="DU173">
        <v>22.429300000000001</v>
      </c>
      <c r="DV173">
        <v>999.9</v>
      </c>
      <c r="DW173">
        <v>0</v>
      </c>
      <c r="DX173">
        <v>0</v>
      </c>
      <c r="DY173">
        <v>10001.019375</v>
      </c>
      <c r="DZ173">
        <v>0</v>
      </c>
      <c r="EA173">
        <v>0.22637399999999999</v>
      </c>
      <c r="EB173">
        <v>-9.7746256250000005</v>
      </c>
      <c r="EC173">
        <v>419.56324999999998</v>
      </c>
      <c r="ED173">
        <v>428.87731250000002</v>
      </c>
      <c r="EE173">
        <v>1.45150125</v>
      </c>
      <c r="EF173">
        <v>422.04624999999999</v>
      </c>
      <c r="EG173">
        <v>15.9276</v>
      </c>
      <c r="EH173">
        <v>1.74838125</v>
      </c>
      <c r="EI173">
        <v>1.602355625</v>
      </c>
      <c r="EJ173">
        <v>15.3327875</v>
      </c>
      <c r="EK173">
        <v>13.98148125</v>
      </c>
      <c r="EL173">
        <v>400.03674999999998</v>
      </c>
      <c r="EM173">
        <v>0.95003193750000003</v>
      </c>
      <c r="EN173">
        <v>4.9967900000000003E-2</v>
      </c>
      <c r="EO173">
        <v>0</v>
      </c>
      <c r="EP173">
        <v>2093.5787500000001</v>
      </c>
      <c r="EQ173">
        <v>8.4936600000000002</v>
      </c>
      <c r="ER173">
        <v>4713.5862500000003</v>
      </c>
      <c r="ES173">
        <v>3646.0524999999998</v>
      </c>
      <c r="ET173">
        <v>38.632750000000001</v>
      </c>
      <c r="EU173">
        <v>41.625</v>
      </c>
      <c r="EV173">
        <v>40.311999999999998</v>
      </c>
      <c r="EW173">
        <v>41.561999999999998</v>
      </c>
      <c r="EX173">
        <v>41.206687500000001</v>
      </c>
      <c r="EY173">
        <v>371.97874999999999</v>
      </c>
      <c r="EZ173">
        <v>19.560625000000002</v>
      </c>
      <c r="FA173">
        <v>0</v>
      </c>
      <c r="FB173">
        <v>597.59999990463302</v>
      </c>
      <c r="FC173">
        <v>0</v>
      </c>
      <c r="FD173">
        <v>2093.5871999999999</v>
      </c>
      <c r="FE173">
        <v>-1.6123076996207699</v>
      </c>
      <c r="FF173">
        <v>-4.6353844649285598</v>
      </c>
      <c r="FG173">
        <v>4712.9827999999998</v>
      </c>
      <c r="FH173">
        <v>15</v>
      </c>
      <c r="FI173">
        <v>1559801391</v>
      </c>
      <c r="FJ173" t="s">
        <v>1052</v>
      </c>
      <c r="FK173">
        <v>1559801385</v>
      </c>
      <c r="FL173">
        <v>1559801391</v>
      </c>
      <c r="FM173">
        <v>156</v>
      </c>
      <c r="FN173">
        <v>0.05</v>
      </c>
      <c r="FO173">
        <v>1E-3</v>
      </c>
      <c r="FP173">
        <v>1.35</v>
      </c>
      <c r="FQ173">
        <v>8.8999999999999996E-2</v>
      </c>
      <c r="FR173">
        <v>422</v>
      </c>
      <c r="FS173">
        <v>16</v>
      </c>
      <c r="FT173">
        <v>0.18</v>
      </c>
      <c r="FU173">
        <v>0.05</v>
      </c>
      <c r="FV173">
        <v>-9.7767842857142906</v>
      </c>
      <c r="FW173">
        <v>-0.17724233766233</v>
      </c>
      <c r="FX173">
        <v>6.0154473971397199E-2</v>
      </c>
      <c r="FY173">
        <v>1</v>
      </c>
      <c r="FZ173">
        <v>412.27042894958799</v>
      </c>
      <c r="GA173">
        <v>-0.14391126651518699</v>
      </c>
      <c r="GB173">
        <v>2.4186725653535E-2</v>
      </c>
      <c r="GC173">
        <v>1</v>
      </c>
      <c r="GD173">
        <v>1.45060428571429</v>
      </c>
      <c r="GE173">
        <v>2.1854805194807599E-2</v>
      </c>
      <c r="GF173">
        <v>2.7715795246076799E-3</v>
      </c>
      <c r="GG173">
        <v>1</v>
      </c>
      <c r="GH173">
        <v>3</v>
      </c>
      <c r="GI173">
        <v>3</v>
      </c>
      <c r="GJ173" t="s">
        <v>432</v>
      </c>
      <c r="GK173">
        <v>2.9672000000000001</v>
      </c>
      <c r="GL173">
        <v>2.8428599999999999</v>
      </c>
      <c r="GM173">
        <v>0.10054200000000001</v>
      </c>
      <c r="GN173">
        <v>0.102018</v>
      </c>
      <c r="GO173">
        <v>9.0795100000000004E-2</v>
      </c>
      <c r="GP173">
        <v>8.4905099999999997E-2</v>
      </c>
      <c r="GQ173">
        <v>31245.599999999999</v>
      </c>
      <c r="GR173">
        <v>26944.3</v>
      </c>
      <c r="GS173">
        <v>31939</v>
      </c>
      <c r="GT173">
        <v>28512.400000000001</v>
      </c>
      <c r="GU173">
        <v>43914.3</v>
      </c>
      <c r="GV173">
        <v>39876.9</v>
      </c>
      <c r="GW173">
        <v>49723.3</v>
      </c>
      <c r="GX173">
        <v>44891.1</v>
      </c>
      <c r="GY173">
        <v>1.9902299999999999</v>
      </c>
      <c r="GZ173">
        <v>1.9916499999999999</v>
      </c>
      <c r="HA173">
        <v>5.7294999999999999E-2</v>
      </c>
      <c r="HB173">
        <v>0</v>
      </c>
      <c r="HC173">
        <v>21.488800000000001</v>
      </c>
      <c r="HD173">
        <v>999.9</v>
      </c>
      <c r="HE173">
        <v>55.292000000000002</v>
      </c>
      <c r="HF173">
        <v>26.355</v>
      </c>
      <c r="HG173">
        <v>18.937999999999999</v>
      </c>
      <c r="HH173">
        <v>62.699800000000003</v>
      </c>
      <c r="HI173">
        <v>32.3157</v>
      </c>
      <c r="HJ173">
        <v>1</v>
      </c>
      <c r="HK173">
        <v>-1.4789099999999999E-2</v>
      </c>
      <c r="HL173">
        <v>0.60757399999999995</v>
      </c>
      <c r="HM173">
        <v>20.293900000000001</v>
      </c>
      <c r="HN173">
        <v>5.2361599999999999</v>
      </c>
      <c r="HO173">
        <v>12.0579</v>
      </c>
      <c r="HP173">
        <v>4.9837999999999996</v>
      </c>
      <c r="HQ173">
        <v>3.28695</v>
      </c>
      <c r="HR173">
        <v>9999</v>
      </c>
      <c r="HS173">
        <v>9999</v>
      </c>
      <c r="HT173">
        <v>999.9</v>
      </c>
      <c r="HU173">
        <v>9999</v>
      </c>
      <c r="HV173">
        <v>1.87317</v>
      </c>
      <c r="HW173">
        <v>1.87923</v>
      </c>
      <c r="HX173">
        <v>1.8714900000000001</v>
      </c>
      <c r="HY173">
        <v>1.87103</v>
      </c>
      <c r="HZ173">
        <v>1.87104</v>
      </c>
      <c r="IA173">
        <v>1.87225</v>
      </c>
      <c r="IB173">
        <v>1.8741699999999999</v>
      </c>
      <c r="IC173">
        <v>1.87531</v>
      </c>
      <c r="ID173">
        <v>5</v>
      </c>
      <c r="IE173">
        <v>0</v>
      </c>
      <c r="IF173">
        <v>0</v>
      </c>
      <c r="IG173">
        <v>0</v>
      </c>
      <c r="IH173" t="s">
        <v>433</v>
      </c>
      <c r="II173" t="s">
        <v>434</v>
      </c>
      <c r="IJ173" t="s">
        <v>435</v>
      </c>
      <c r="IK173" t="s">
        <v>435</v>
      </c>
      <c r="IL173" t="s">
        <v>435</v>
      </c>
      <c r="IM173" t="s">
        <v>435</v>
      </c>
      <c r="IN173">
        <v>0</v>
      </c>
      <c r="IO173">
        <v>100</v>
      </c>
      <c r="IP173">
        <v>100</v>
      </c>
      <c r="IQ173">
        <v>1.35</v>
      </c>
      <c r="IR173">
        <v>8.8999999999999996E-2</v>
      </c>
      <c r="IS173">
        <v>1.3005</v>
      </c>
      <c r="IT173">
        <v>0</v>
      </c>
      <c r="IU173">
        <v>0</v>
      </c>
      <c r="IV173">
        <v>0</v>
      </c>
      <c r="IW173">
        <v>8.8339999999998794E-2</v>
      </c>
      <c r="IX173">
        <v>0</v>
      </c>
      <c r="IY173">
        <v>0</v>
      </c>
      <c r="IZ173">
        <v>0</v>
      </c>
      <c r="JA173">
        <v>-1</v>
      </c>
      <c r="JB173">
        <v>-1</v>
      </c>
      <c r="JC173">
        <v>-1</v>
      </c>
      <c r="JD173">
        <v>-1</v>
      </c>
      <c r="JE173">
        <v>9.6</v>
      </c>
      <c r="JF173">
        <v>9.6</v>
      </c>
      <c r="JG173">
        <v>0.159912</v>
      </c>
      <c r="JH173">
        <v>4.99878</v>
      </c>
      <c r="JI173">
        <v>1.39893</v>
      </c>
      <c r="JJ173">
        <v>2.2668499999999998</v>
      </c>
      <c r="JK173">
        <v>1.5478499999999999</v>
      </c>
      <c r="JL173">
        <v>2.18506</v>
      </c>
      <c r="JM173">
        <v>30.609300000000001</v>
      </c>
      <c r="JN173">
        <v>24.245100000000001</v>
      </c>
      <c r="JO173">
        <v>2</v>
      </c>
      <c r="JP173">
        <v>483.14499999999998</v>
      </c>
      <c r="JQ173">
        <v>516.00099999999998</v>
      </c>
      <c r="JR173">
        <v>22.000699999999998</v>
      </c>
      <c r="JS173">
        <v>26.879300000000001</v>
      </c>
      <c r="JT173">
        <v>30</v>
      </c>
      <c r="JU173">
        <v>27.212</v>
      </c>
      <c r="JV173">
        <v>27.224699999999999</v>
      </c>
      <c r="JW173">
        <v>-1</v>
      </c>
      <c r="JX173">
        <v>25.7898</v>
      </c>
      <c r="JY173">
        <v>63.717700000000001</v>
      </c>
      <c r="JZ173">
        <v>22</v>
      </c>
      <c r="KA173">
        <v>400</v>
      </c>
      <c r="KB173">
        <v>15.904299999999999</v>
      </c>
      <c r="KC173">
        <v>102.127</v>
      </c>
      <c r="KD173">
        <v>103.09</v>
      </c>
    </row>
    <row r="174" spans="1:290" x14ac:dyDescent="0.35">
      <c r="A174">
        <v>156</v>
      </c>
      <c r="B174">
        <v>1559801665.0999999</v>
      </c>
      <c r="C174">
        <v>50702.099999904603</v>
      </c>
      <c r="D174" t="s">
        <v>1053</v>
      </c>
      <c r="E174" t="s">
        <v>1054</v>
      </c>
      <c r="F174">
        <v>15</v>
      </c>
      <c r="G174">
        <v>1559801656.5999999</v>
      </c>
      <c r="H174">
        <f t="shared" si="100"/>
        <v>1.2307486540286668E-3</v>
      </c>
      <c r="I174">
        <f t="shared" si="101"/>
        <v>1.2307486540286667</v>
      </c>
      <c r="J174">
        <f t="shared" si="102"/>
        <v>7.6462192774282958</v>
      </c>
      <c r="K174">
        <f t="shared" si="103"/>
        <v>412.58168749999999</v>
      </c>
      <c r="L174">
        <f t="shared" si="104"/>
        <v>286.71840314741917</v>
      </c>
      <c r="M174">
        <f t="shared" si="105"/>
        <v>28.874493193892782</v>
      </c>
      <c r="N174">
        <f t="shared" si="106"/>
        <v>41.549781935407594</v>
      </c>
      <c r="O174">
        <f t="shared" si="107"/>
        <v>0.10440337583601358</v>
      </c>
      <c r="P174">
        <f t="shared" si="108"/>
        <v>2.9390793938205344</v>
      </c>
      <c r="Q174">
        <f t="shared" si="109"/>
        <v>0.10238595919206907</v>
      </c>
      <c r="R174">
        <f t="shared" si="110"/>
        <v>6.4169234432709318E-2</v>
      </c>
      <c r="S174">
        <f t="shared" si="111"/>
        <v>77.17013317589381</v>
      </c>
      <c r="T174">
        <f t="shared" si="112"/>
        <v>23.646658514190143</v>
      </c>
      <c r="U174">
        <f t="shared" si="113"/>
        <v>23.646658514190143</v>
      </c>
      <c r="V174">
        <f t="shared" si="114"/>
        <v>2.931992319623967</v>
      </c>
      <c r="W174">
        <f t="shared" si="115"/>
        <v>60.158713966347612</v>
      </c>
      <c r="X174">
        <f t="shared" si="116"/>
        <v>1.7495660375254947</v>
      </c>
      <c r="Y174">
        <f t="shared" si="117"/>
        <v>2.9082503966161752</v>
      </c>
      <c r="Z174">
        <f t="shared" si="118"/>
        <v>1.1824262820984723</v>
      </c>
      <c r="AA174">
        <f t="shared" si="119"/>
        <v>-54.276015642664206</v>
      </c>
      <c r="AB174">
        <f t="shared" si="120"/>
        <v>-21.378457085990799</v>
      </c>
      <c r="AC174">
        <f t="shared" si="121"/>
        <v>-1.5166952620187355</v>
      </c>
      <c r="AD174">
        <f t="shared" si="122"/>
        <v>-1.0348147799241758E-3</v>
      </c>
      <c r="AE174">
        <f t="shared" si="123"/>
        <v>7.5680638820528401</v>
      </c>
      <c r="AF174">
        <f t="shared" si="124"/>
        <v>1.2284889447633014</v>
      </c>
      <c r="AG174">
        <f t="shared" si="125"/>
        <v>7.6462192774282958</v>
      </c>
      <c r="AH174">
        <v>429.14309345816702</v>
      </c>
      <c r="AI174">
        <v>419.828981818182</v>
      </c>
      <c r="AJ174">
        <v>-8.4906157266025496E-4</v>
      </c>
      <c r="AK174">
        <v>67.0405306068062</v>
      </c>
      <c r="AL174">
        <f t="shared" si="126"/>
        <v>1.2307486540286667</v>
      </c>
      <c r="AM174">
        <v>15.925244668832301</v>
      </c>
      <c r="AN174">
        <v>17.375671515151499</v>
      </c>
      <c r="AO174">
        <v>1.29785679308336E-7</v>
      </c>
      <c r="AP174">
        <v>77.857505994915996</v>
      </c>
      <c r="AQ174">
        <v>10</v>
      </c>
      <c r="AR174">
        <v>2</v>
      </c>
      <c r="AS174">
        <f t="shared" si="127"/>
        <v>1</v>
      </c>
      <c r="AT174">
        <f t="shared" si="128"/>
        <v>0</v>
      </c>
      <c r="AU174">
        <f t="shared" si="129"/>
        <v>53791.768350747043</v>
      </c>
      <c r="AV174" t="s">
        <v>475</v>
      </c>
      <c r="AW174">
        <v>10180.799999999999</v>
      </c>
      <c r="AX174">
        <v>1165.95461538462</v>
      </c>
      <c r="AY174">
        <v>5702.59</v>
      </c>
      <c r="AZ174">
        <f t="shared" si="130"/>
        <v>0.79553946270297882</v>
      </c>
      <c r="BA174">
        <v>-1.5131041934509299</v>
      </c>
      <c r="BB174" t="s">
        <v>1055</v>
      </c>
      <c r="BC174">
        <v>10168.5</v>
      </c>
      <c r="BD174">
        <v>2098.386</v>
      </c>
      <c r="BE174">
        <v>2766.61</v>
      </c>
      <c r="BF174">
        <f t="shared" si="131"/>
        <v>0.24153169402264874</v>
      </c>
      <c r="BG174">
        <v>0.5</v>
      </c>
      <c r="BH174">
        <f t="shared" si="132"/>
        <v>336.57142377544693</v>
      </c>
      <c r="BI174">
        <f t="shared" si="133"/>
        <v>7.6462192774282958</v>
      </c>
      <c r="BJ174">
        <f t="shared" si="134"/>
        <v>40.646333072049245</v>
      </c>
      <c r="BK174">
        <f t="shared" si="135"/>
        <v>2.7213610021123259E-2</v>
      </c>
      <c r="BL174">
        <f t="shared" si="136"/>
        <v>1.06121932617897</v>
      </c>
      <c r="BM174">
        <f t="shared" si="137"/>
        <v>958.07411448289099</v>
      </c>
      <c r="BN174" t="s">
        <v>430</v>
      </c>
      <c r="BO174">
        <v>0</v>
      </c>
      <c r="BP174">
        <f t="shared" si="138"/>
        <v>958.07411448289099</v>
      </c>
      <c r="BQ174">
        <f t="shared" si="139"/>
        <v>0.65370105852184046</v>
      </c>
      <c r="BR174">
        <f t="shared" si="140"/>
        <v>0.3694834066336134</v>
      </c>
      <c r="BS174">
        <f t="shared" si="141"/>
        <v>0.61881550633274041</v>
      </c>
      <c r="BT174">
        <f t="shared" si="142"/>
        <v>0.41746899827570755</v>
      </c>
      <c r="BU174">
        <f t="shared" si="143"/>
        <v>0.64717125161887246</v>
      </c>
      <c r="BV174">
        <f t="shared" si="144"/>
        <v>0.16869750733498085</v>
      </c>
      <c r="BW174">
        <f t="shared" si="145"/>
        <v>0.83130249266501921</v>
      </c>
      <c r="DF174">
        <f t="shared" si="146"/>
        <v>399.98168750000002</v>
      </c>
      <c r="DG174">
        <f t="shared" si="147"/>
        <v>336.57142377544693</v>
      </c>
      <c r="DH174">
        <f t="shared" si="148"/>
        <v>0.84146708285350413</v>
      </c>
      <c r="DI174">
        <f t="shared" si="149"/>
        <v>0.1929341657070083</v>
      </c>
      <c r="DJ174">
        <v>1559801656.5999999</v>
      </c>
      <c r="DK174">
        <v>412.58168749999999</v>
      </c>
      <c r="DL174">
        <v>422.2661875</v>
      </c>
      <c r="DM174">
        <v>17.372868749999999</v>
      </c>
      <c r="DN174">
        <v>15.9251</v>
      </c>
      <c r="DO174">
        <v>411.20268750000002</v>
      </c>
      <c r="DP174">
        <v>17.285868749999999</v>
      </c>
      <c r="DQ174">
        <v>500.27875</v>
      </c>
      <c r="DR174">
        <v>100.60675000000001</v>
      </c>
      <c r="DS174">
        <v>0.1000510875</v>
      </c>
      <c r="DT174">
        <v>23.511737499999999</v>
      </c>
      <c r="DU174">
        <v>22.416187499999999</v>
      </c>
      <c r="DV174">
        <v>999.9</v>
      </c>
      <c r="DW174">
        <v>0</v>
      </c>
      <c r="DX174">
        <v>0</v>
      </c>
      <c r="DY174">
        <v>9993.7875000000004</v>
      </c>
      <c r="DZ174">
        <v>0</v>
      </c>
      <c r="EA174">
        <v>0.22637399999999999</v>
      </c>
      <c r="EB174">
        <v>-9.7129774999999992</v>
      </c>
      <c r="EC174">
        <v>419.8479375</v>
      </c>
      <c r="ED174">
        <v>429.09956249999999</v>
      </c>
      <c r="EE174">
        <v>1.449759375</v>
      </c>
      <c r="EF174">
        <v>422.2661875</v>
      </c>
      <c r="EG174">
        <v>15.9251</v>
      </c>
      <c r="EH174">
        <v>1.7480275000000001</v>
      </c>
      <c r="EI174">
        <v>1.6021706250000001</v>
      </c>
      <c r="EJ174">
        <v>15.329625</v>
      </c>
      <c r="EK174">
        <v>13.97970625</v>
      </c>
      <c r="EL174">
        <v>399.98168750000002</v>
      </c>
      <c r="EM174">
        <v>0.95002587500000002</v>
      </c>
      <c r="EN174">
        <v>4.9974150000000002E-2</v>
      </c>
      <c r="EO174">
        <v>0</v>
      </c>
      <c r="EP174">
        <v>2098.4056249999999</v>
      </c>
      <c r="EQ174">
        <v>8.4936600000000002</v>
      </c>
      <c r="ER174">
        <v>4723.8781250000002</v>
      </c>
      <c r="ES174">
        <v>3645.535625</v>
      </c>
      <c r="ET174">
        <v>38.640500000000003</v>
      </c>
      <c r="EU174">
        <v>41.625</v>
      </c>
      <c r="EV174">
        <v>40.311999999999998</v>
      </c>
      <c r="EW174">
        <v>41.561999999999998</v>
      </c>
      <c r="EX174">
        <v>41.218499999999999</v>
      </c>
      <c r="EY174">
        <v>371.92374999999998</v>
      </c>
      <c r="EZ174">
        <v>19.559999999999999</v>
      </c>
      <c r="FA174">
        <v>0</v>
      </c>
      <c r="FB174">
        <v>299</v>
      </c>
      <c r="FC174">
        <v>0</v>
      </c>
      <c r="FD174">
        <v>2098.386</v>
      </c>
      <c r="FE174">
        <v>-0.70538461727716295</v>
      </c>
      <c r="FF174">
        <v>-1.8769231475082599</v>
      </c>
      <c r="FG174">
        <v>4724.1980000000003</v>
      </c>
      <c r="FH174">
        <v>15</v>
      </c>
      <c r="FI174">
        <v>1559801691.0999999</v>
      </c>
      <c r="FJ174" t="s">
        <v>1056</v>
      </c>
      <c r="FK174">
        <v>1559801691.0999999</v>
      </c>
      <c r="FL174">
        <v>1559801685.0999999</v>
      </c>
      <c r="FM174">
        <v>157</v>
      </c>
      <c r="FN174">
        <v>2.8000000000000001E-2</v>
      </c>
      <c r="FO174">
        <v>-2E-3</v>
      </c>
      <c r="FP174">
        <v>1.379</v>
      </c>
      <c r="FQ174">
        <v>8.6999999999999994E-2</v>
      </c>
      <c r="FR174">
        <v>422</v>
      </c>
      <c r="FS174">
        <v>16</v>
      </c>
      <c r="FT174">
        <v>0.33</v>
      </c>
      <c r="FU174">
        <v>7.0000000000000007E-2</v>
      </c>
      <c r="FV174">
        <v>-9.7103699999999993</v>
      </c>
      <c r="FW174">
        <v>-0.23691662337663699</v>
      </c>
      <c r="FX174">
        <v>5.0445910306651E-2</v>
      </c>
      <c r="FY174">
        <v>1</v>
      </c>
      <c r="FZ174">
        <v>412.553304014464</v>
      </c>
      <c r="GA174">
        <v>1.1474146130210599E-3</v>
      </c>
      <c r="GB174">
        <v>1.27118290465781E-2</v>
      </c>
      <c r="GC174">
        <v>1</v>
      </c>
      <c r="GD174">
        <v>1.4495890476190501</v>
      </c>
      <c r="GE174">
        <v>5.1592207792246596E-3</v>
      </c>
      <c r="GF174">
        <v>1.4833613847382199E-3</v>
      </c>
      <c r="GG174">
        <v>1</v>
      </c>
      <c r="GH174">
        <v>3</v>
      </c>
      <c r="GI174">
        <v>3</v>
      </c>
      <c r="GJ174" t="s">
        <v>432</v>
      </c>
      <c r="GK174">
        <v>2.96726</v>
      </c>
      <c r="GL174">
        <v>2.8428399999999998</v>
      </c>
      <c r="GM174">
        <v>0.10058300000000001</v>
      </c>
      <c r="GN174">
        <v>0.102062</v>
      </c>
      <c r="GO174">
        <v>9.0786900000000004E-2</v>
      </c>
      <c r="GP174">
        <v>8.4899600000000006E-2</v>
      </c>
      <c r="GQ174">
        <v>31242.799999999999</v>
      </c>
      <c r="GR174">
        <v>26943.3</v>
      </c>
      <c r="GS174">
        <v>31937.5</v>
      </c>
      <c r="GT174">
        <v>28512.7</v>
      </c>
      <c r="GU174">
        <v>43912.4</v>
      </c>
      <c r="GV174">
        <v>39877.599999999999</v>
      </c>
      <c r="GW174">
        <v>49720.800000000003</v>
      </c>
      <c r="GX174">
        <v>44891.6</v>
      </c>
      <c r="GY174">
        <v>1.9899500000000001</v>
      </c>
      <c r="GZ174">
        <v>1.9920500000000001</v>
      </c>
      <c r="HA174">
        <v>5.5372699999999997E-2</v>
      </c>
      <c r="HB174">
        <v>0</v>
      </c>
      <c r="HC174">
        <v>21.496200000000002</v>
      </c>
      <c r="HD174">
        <v>999.9</v>
      </c>
      <c r="HE174">
        <v>55.317</v>
      </c>
      <c r="HF174">
        <v>26.324000000000002</v>
      </c>
      <c r="HG174">
        <v>18.914000000000001</v>
      </c>
      <c r="HH174">
        <v>62.751600000000003</v>
      </c>
      <c r="HI174">
        <v>32.391800000000003</v>
      </c>
      <c r="HJ174">
        <v>1</v>
      </c>
      <c r="HK174">
        <v>-1.5642799999999998E-2</v>
      </c>
      <c r="HL174">
        <v>0.61382899999999996</v>
      </c>
      <c r="HM174">
        <v>20.293900000000001</v>
      </c>
      <c r="HN174">
        <v>5.2358599999999997</v>
      </c>
      <c r="HO174">
        <v>12.0579</v>
      </c>
      <c r="HP174">
        <v>4.9837999999999996</v>
      </c>
      <c r="HQ174">
        <v>3.2867799999999998</v>
      </c>
      <c r="HR174">
        <v>9999</v>
      </c>
      <c r="HS174">
        <v>9999</v>
      </c>
      <c r="HT174">
        <v>999.9</v>
      </c>
      <c r="HU174">
        <v>9999</v>
      </c>
      <c r="HV174">
        <v>1.87317</v>
      </c>
      <c r="HW174">
        <v>1.87927</v>
      </c>
      <c r="HX174">
        <v>1.8714999999999999</v>
      </c>
      <c r="HY174">
        <v>1.8710899999999999</v>
      </c>
      <c r="HZ174">
        <v>1.8710899999999999</v>
      </c>
      <c r="IA174">
        <v>1.87226</v>
      </c>
      <c r="IB174">
        <v>1.87422</v>
      </c>
      <c r="IC174">
        <v>1.87531</v>
      </c>
      <c r="ID174">
        <v>5</v>
      </c>
      <c r="IE174">
        <v>0</v>
      </c>
      <c r="IF174">
        <v>0</v>
      </c>
      <c r="IG174">
        <v>0</v>
      </c>
      <c r="IH174" t="s">
        <v>433</v>
      </c>
      <c r="II174" t="s">
        <v>434</v>
      </c>
      <c r="IJ174" t="s">
        <v>435</v>
      </c>
      <c r="IK174" t="s">
        <v>435</v>
      </c>
      <c r="IL174" t="s">
        <v>435</v>
      </c>
      <c r="IM174" t="s">
        <v>435</v>
      </c>
      <c r="IN174">
        <v>0</v>
      </c>
      <c r="IO174">
        <v>100</v>
      </c>
      <c r="IP174">
        <v>100</v>
      </c>
      <c r="IQ174">
        <v>1.379</v>
      </c>
      <c r="IR174">
        <v>8.6999999999999994E-2</v>
      </c>
      <c r="IS174">
        <v>1.35040000000009</v>
      </c>
      <c r="IT174">
        <v>0</v>
      </c>
      <c r="IU174">
        <v>0</v>
      </c>
      <c r="IV174">
        <v>0</v>
      </c>
      <c r="IW174">
        <v>8.8980000000001197E-2</v>
      </c>
      <c r="IX174">
        <v>0</v>
      </c>
      <c r="IY174">
        <v>0</v>
      </c>
      <c r="IZ174">
        <v>0</v>
      </c>
      <c r="JA174">
        <v>-1</v>
      </c>
      <c r="JB174">
        <v>-1</v>
      </c>
      <c r="JC174">
        <v>-1</v>
      </c>
      <c r="JD174">
        <v>-1</v>
      </c>
      <c r="JE174">
        <v>4.7</v>
      </c>
      <c r="JF174">
        <v>4.5999999999999996</v>
      </c>
      <c r="JG174">
        <v>0.159912</v>
      </c>
      <c r="JH174">
        <v>4.99878</v>
      </c>
      <c r="JI174">
        <v>1.39893</v>
      </c>
      <c r="JJ174">
        <v>2.2668499999999998</v>
      </c>
      <c r="JK174">
        <v>1.5478499999999999</v>
      </c>
      <c r="JL174">
        <v>2.32544</v>
      </c>
      <c r="JM174">
        <v>30.609300000000001</v>
      </c>
      <c r="JN174">
        <v>24.245100000000001</v>
      </c>
      <c r="JO174">
        <v>2</v>
      </c>
      <c r="JP174">
        <v>482.90300000000002</v>
      </c>
      <c r="JQ174">
        <v>516.19299999999998</v>
      </c>
      <c r="JR174">
        <v>22.0001</v>
      </c>
      <c r="JS174">
        <v>26.870100000000001</v>
      </c>
      <c r="JT174">
        <v>30.0001</v>
      </c>
      <c r="JU174">
        <v>27.2028</v>
      </c>
      <c r="JV174">
        <v>27.2149</v>
      </c>
      <c r="JW174">
        <v>-1</v>
      </c>
      <c r="JX174">
        <v>25.731300000000001</v>
      </c>
      <c r="JY174">
        <v>63.767200000000003</v>
      </c>
      <c r="JZ174">
        <v>22</v>
      </c>
      <c r="KA174">
        <v>400</v>
      </c>
      <c r="KB174">
        <v>15.9003</v>
      </c>
      <c r="KC174">
        <v>102.122</v>
      </c>
      <c r="KD174">
        <v>103.09099999999999</v>
      </c>
    </row>
    <row r="175" spans="1:290" x14ac:dyDescent="0.35">
      <c r="A175">
        <v>157</v>
      </c>
      <c r="B175">
        <v>1559801965.0999999</v>
      </c>
      <c r="C175">
        <v>51002.099999904603</v>
      </c>
      <c r="D175" t="s">
        <v>1057</v>
      </c>
      <c r="E175" t="s">
        <v>1058</v>
      </c>
      <c r="F175">
        <v>15</v>
      </c>
      <c r="G175">
        <v>1559801957.0999999</v>
      </c>
      <c r="H175">
        <f t="shared" si="100"/>
        <v>1.2234092277573841E-3</v>
      </c>
      <c r="I175">
        <f t="shared" si="101"/>
        <v>1.223409227757384</v>
      </c>
      <c r="J175">
        <f t="shared" si="102"/>
        <v>7.5890859157826416</v>
      </c>
      <c r="K175">
        <f t="shared" si="103"/>
        <v>412.64460000000003</v>
      </c>
      <c r="L175">
        <f t="shared" si="104"/>
        <v>286.75946860641102</v>
      </c>
      <c r="M175">
        <f t="shared" si="105"/>
        <v>28.877975174836202</v>
      </c>
      <c r="N175">
        <f t="shared" si="106"/>
        <v>41.555177141110818</v>
      </c>
      <c r="O175">
        <f t="shared" si="107"/>
        <v>0.103600636105387</v>
      </c>
      <c r="P175">
        <f t="shared" si="108"/>
        <v>2.9402054455952511</v>
      </c>
      <c r="Q175">
        <f t="shared" si="109"/>
        <v>0.10161455039122608</v>
      </c>
      <c r="R175">
        <f t="shared" si="110"/>
        <v>6.3684364648667252E-2</v>
      </c>
      <c r="S175">
        <f t="shared" si="111"/>
        <v>77.178606137814754</v>
      </c>
      <c r="T175">
        <f t="shared" si="112"/>
        <v>23.647222915252058</v>
      </c>
      <c r="U175">
        <f t="shared" si="113"/>
        <v>23.647222915252058</v>
      </c>
      <c r="V175">
        <f t="shared" si="114"/>
        <v>2.9320919916763568</v>
      </c>
      <c r="W175">
        <f t="shared" si="115"/>
        <v>60.103257410404829</v>
      </c>
      <c r="X175">
        <f t="shared" si="116"/>
        <v>1.7478115686786566</v>
      </c>
      <c r="Y175">
        <f t="shared" si="117"/>
        <v>2.9080147133191527</v>
      </c>
      <c r="Z175">
        <f t="shared" si="118"/>
        <v>1.1842804229977002</v>
      </c>
      <c r="AA175">
        <f t="shared" si="119"/>
        <v>-53.95234694410064</v>
      </c>
      <c r="AB175">
        <f t="shared" si="120"/>
        <v>-21.689179398101697</v>
      </c>
      <c r="AC175">
        <f t="shared" si="121"/>
        <v>-1.5381440889791829</v>
      </c>
      <c r="AD175">
        <f t="shared" si="122"/>
        <v>-1.0642933667632803E-3</v>
      </c>
      <c r="AE175">
        <f t="shared" si="123"/>
        <v>7.5613621323875533</v>
      </c>
      <c r="AF175">
        <f t="shared" si="124"/>
        <v>1.2282408628105037</v>
      </c>
      <c r="AG175">
        <f t="shared" si="125"/>
        <v>7.5890859157826416</v>
      </c>
      <c r="AH175">
        <v>429.20405065273599</v>
      </c>
      <c r="AI175">
        <v>419.95631515151501</v>
      </c>
      <c r="AJ175">
        <v>-2.0756172799069801E-4</v>
      </c>
      <c r="AK175">
        <v>67.040579928894601</v>
      </c>
      <c r="AL175">
        <f t="shared" si="126"/>
        <v>1.223409227757384</v>
      </c>
      <c r="AM175">
        <v>15.908320952153799</v>
      </c>
      <c r="AN175">
        <v>17.350183030303</v>
      </c>
      <c r="AO175">
        <v>-9.6424143326581201E-6</v>
      </c>
      <c r="AP175">
        <v>77.860982034393402</v>
      </c>
      <c r="AQ175">
        <v>10</v>
      </c>
      <c r="AR175">
        <v>2</v>
      </c>
      <c r="AS175">
        <f t="shared" si="127"/>
        <v>1</v>
      </c>
      <c r="AT175">
        <f t="shared" si="128"/>
        <v>0</v>
      </c>
      <c r="AU175">
        <f t="shared" si="129"/>
        <v>53825.03444892526</v>
      </c>
      <c r="AV175" t="s">
        <v>475</v>
      </c>
      <c r="AW175">
        <v>10180.799999999999</v>
      </c>
      <c r="AX175">
        <v>1165.95461538462</v>
      </c>
      <c r="AY175">
        <v>5702.59</v>
      </c>
      <c r="AZ175">
        <f t="shared" si="130"/>
        <v>0.79553946270297882</v>
      </c>
      <c r="BA175">
        <v>-1.5131041934509299</v>
      </c>
      <c r="BB175" t="s">
        <v>1059</v>
      </c>
      <c r="BC175">
        <v>10175.9</v>
      </c>
      <c r="BD175">
        <v>2099.21730769231</v>
      </c>
      <c r="BE175">
        <v>2762.13</v>
      </c>
      <c r="BF175">
        <f t="shared" si="131"/>
        <v>0.24000054027424134</v>
      </c>
      <c r="BG175">
        <v>0.5</v>
      </c>
      <c r="BH175">
        <f t="shared" si="132"/>
        <v>336.60887173557427</v>
      </c>
      <c r="BI175">
        <f t="shared" si="133"/>
        <v>7.5890859157826416</v>
      </c>
      <c r="BJ175">
        <f t="shared" si="134"/>
        <v>40.393155538820317</v>
      </c>
      <c r="BK175">
        <f t="shared" si="135"/>
        <v>2.7040850296969798E-2</v>
      </c>
      <c r="BL175">
        <f t="shared" si="136"/>
        <v>1.0645624934380351</v>
      </c>
      <c r="BM175">
        <f t="shared" si="137"/>
        <v>957.53629032513106</v>
      </c>
      <c r="BN175" t="s">
        <v>430</v>
      </c>
      <c r="BO175">
        <v>0</v>
      </c>
      <c r="BP175">
        <f t="shared" si="138"/>
        <v>957.53629032513106</v>
      </c>
      <c r="BQ175">
        <f t="shared" si="139"/>
        <v>0.65333409711884272</v>
      </c>
      <c r="BR175">
        <f t="shared" si="140"/>
        <v>0.36734733627500349</v>
      </c>
      <c r="BS175">
        <f t="shared" si="141"/>
        <v>0.61968950825668945</v>
      </c>
      <c r="BT175">
        <f t="shared" si="142"/>
        <v>0.41531319095453151</v>
      </c>
      <c r="BU175">
        <f t="shared" si="143"/>
        <v>0.64815876761259605</v>
      </c>
      <c r="BV175">
        <f t="shared" si="144"/>
        <v>0.16756169280266925</v>
      </c>
      <c r="BW175">
        <f t="shared" si="145"/>
        <v>0.8324383071973307</v>
      </c>
      <c r="DF175">
        <f t="shared" si="146"/>
        <v>400.02626666666703</v>
      </c>
      <c r="DG175">
        <f t="shared" si="147"/>
        <v>336.60887173557427</v>
      </c>
      <c r="DH175">
        <f t="shared" si="148"/>
        <v>0.84146692301099058</v>
      </c>
      <c r="DI175">
        <f t="shared" si="149"/>
        <v>0.19293384602198127</v>
      </c>
      <c r="DJ175">
        <v>1559801957.0999999</v>
      </c>
      <c r="DK175">
        <v>412.64460000000003</v>
      </c>
      <c r="DL175">
        <v>422.32093333333302</v>
      </c>
      <c r="DM175">
        <v>17.355840000000001</v>
      </c>
      <c r="DN175">
        <v>15.9083533333333</v>
      </c>
      <c r="DO175">
        <v>411.27859999999998</v>
      </c>
      <c r="DP175">
        <v>17.26784</v>
      </c>
      <c r="DQ175">
        <v>500.283866666667</v>
      </c>
      <c r="DR175">
        <v>100.60453333333299</v>
      </c>
      <c r="DS175">
        <v>9.9988526666666702E-2</v>
      </c>
      <c r="DT175">
        <v>23.510393333333301</v>
      </c>
      <c r="DU175">
        <v>22.427533333333301</v>
      </c>
      <c r="DV175">
        <v>999.9</v>
      </c>
      <c r="DW175">
        <v>0</v>
      </c>
      <c r="DX175">
        <v>0</v>
      </c>
      <c r="DY175">
        <v>10000.413333333299</v>
      </c>
      <c r="DZ175">
        <v>0</v>
      </c>
      <c r="EA175">
        <v>0.232976866666667</v>
      </c>
      <c r="EB175">
        <v>-9.6634973333333303</v>
      </c>
      <c r="EC175">
        <v>419.94560000000001</v>
      </c>
      <c r="ED175">
        <v>429.14800000000002</v>
      </c>
      <c r="EE175">
        <v>1.44669</v>
      </c>
      <c r="EF175">
        <v>422.32093333333302</v>
      </c>
      <c r="EG175">
        <v>15.9083533333333</v>
      </c>
      <c r="EH175">
        <v>1.7459960000000001</v>
      </c>
      <c r="EI175">
        <v>1.600452</v>
      </c>
      <c r="EJ175">
        <v>15.31152</v>
      </c>
      <c r="EK175">
        <v>13.9631666666667</v>
      </c>
      <c r="EL175">
        <v>400.02626666666703</v>
      </c>
      <c r="EM175">
        <v>0.95003133333333301</v>
      </c>
      <c r="EN175">
        <v>4.9968673333333297E-2</v>
      </c>
      <c r="EO175">
        <v>0</v>
      </c>
      <c r="EP175">
        <v>2099.3166666666698</v>
      </c>
      <c r="EQ175">
        <v>8.4936600000000002</v>
      </c>
      <c r="ER175">
        <v>4726.7206666666698</v>
      </c>
      <c r="ES175">
        <v>3645.9546666666702</v>
      </c>
      <c r="ET175">
        <v>38.670466666666698</v>
      </c>
      <c r="EU175">
        <v>41.625</v>
      </c>
      <c r="EV175">
        <v>40.311999999999998</v>
      </c>
      <c r="EW175">
        <v>41.561999999999998</v>
      </c>
      <c r="EX175">
        <v>41.245800000000003</v>
      </c>
      <c r="EY175">
        <v>371.96733333333299</v>
      </c>
      <c r="EZ175">
        <v>19.559999999999999</v>
      </c>
      <c r="FA175">
        <v>0</v>
      </c>
      <c r="FB175">
        <v>298.60000014305098</v>
      </c>
      <c r="FC175">
        <v>0</v>
      </c>
      <c r="FD175">
        <v>2099.21730769231</v>
      </c>
      <c r="FE175">
        <v>-1.77811967075302</v>
      </c>
      <c r="FF175">
        <v>-5.1097435582124699</v>
      </c>
      <c r="FG175">
        <v>4726.4238461538498</v>
      </c>
      <c r="FH175">
        <v>15</v>
      </c>
      <c r="FI175">
        <v>1559801989.0999999</v>
      </c>
      <c r="FJ175" t="s">
        <v>1060</v>
      </c>
      <c r="FK175">
        <v>1559801989.0999999</v>
      </c>
      <c r="FL175">
        <v>1559801989.0999999</v>
      </c>
      <c r="FM175">
        <v>158</v>
      </c>
      <c r="FN175">
        <v>-1.2999999999999999E-2</v>
      </c>
      <c r="FO175">
        <v>1E-3</v>
      </c>
      <c r="FP175">
        <v>1.3660000000000001</v>
      </c>
      <c r="FQ175">
        <v>8.7999999999999995E-2</v>
      </c>
      <c r="FR175">
        <v>422</v>
      </c>
      <c r="FS175">
        <v>16</v>
      </c>
      <c r="FT175">
        <v>0.17</v>
      </c>
      <c r="FU175">
        <v>0.05</v>
      </c>
      <c r="FV175">
        <v>-9.6661929999999998</v>
      </c>
      <c r="FW175">
        <v>4.1436090225578801E-2</v>
      </c>
      <c r="FX175">
        <v>3.5627377689074903E-2</v>
      </c>
      <c r="FY175">
        <v>1</v>
      </c>
      <c r="FZ175">
        <v>412.65545825911403</v>
      </c>
      <c r="GA175">
        <v>0.126857279941928</v>
      </c>
      <c r="GB175">
        <v>1.78582166701657E-2</v>
      </c>
      <c r="GC175">
        <v>1</v>
      </c>
      <c r="GD175">
        <v>1.4479145</v>
      </c>
      <c r="GE175">
        <v>-3.6156541353383399E-2</v>
      </c>
      <c r="GF175">
        <v>3.7012666412999402E-3</v>
      </c>
      <c r="GG175">
        <v>1</v>
      </c>
      <c r="GH175">
        <v>3</v>
      </c>
      <c r="GI175">
        <v>3</v>
      </c>
      <c r="GJ175" t="s">
        <v>432</v>
      </c>
      <c r="GK175">
        <v>2.9675199999999999</v>
      </c>
      <c r="GL175">
        <v>2.8428900000000001</v>
      </c>
      <c r="GM175">
        <v>0.100605</v>
      </c>
      <c r="GN175">
        <v>0.102072</v>
      </c>
      <c r="GO175">
        <v>9.0711799999999995E-2</v>
      </c>
      <c r="GP175">
        <v>8.4835599999999997E-2</v>
      </c>
      <c r="GQ175">
        <v>31241.4</v>
      </c>
      <c r="GR175">
        <v>26943.599999999999</v>
      </c>
      <c r="GS175">
        <v>31936.7</v>
      </c>
      <c r="GT175">
        <v>28513.3</v>
      </c>
      <c r="GU175">
        <v>43915.3</v>
      </c>
      <c r="GV175">
        <v>39881.599999999999</v>
      </c>
      <c r="GW175">
        <v>49719.8</v>
      </c>
      <c r="GX175">
        <v>44892.800000000003</v>
      </c>
      <c r="GY175">
        <v>1.98997</v>
      </c>
      <c r="GZ175">
        <v>1.9922500000000001</v>
      </c>
      <c r="HA175">
        <v>5.65499E-2</v>
      </c>
      <c r="HB175">
        <v>0</v>
      </c>
      <c r="HC175">
        <v>21.4998</v>
      </c>
      <c r="HD175">
        <v>999.9</v>
      </c>
      <c r="HE175">
        <v>55.292000000000002</v>
      </c>
      <c r="HF175">
        <v>26.324000000000002</v>
      </c>
      <c r="HG175">
        <v>18.902899999999999</v>
      </c>
      <c r="HH175">
        <v>62.7517</v>
      </c>
      <c r="HI175">
        <v>32.4559</v>
      </c>
      <c r="HJ175">
        <v>1</v>
      </c>
      <c r="HK175">
        <v>-1.6836899999999998E-2</v>
      </c>
      <c r="HL175">
        <v>0.59825200000000001</v>
      </c>
      <c r="HM175">
        <v>20.293900000000001</v>
      </c>
      <c r="HN175">
        <v>5.2351099999999997</v>
      </c>
      <c r="HO175">
        <v>12.0579</v>
      </c>
      <c r="HP175">
        <v>4.9836999999999998</v>
      </c>
      <c r="HQ175">
        <v>3.28688</v>
      </c>
      <c r="HR175">
        <v>9999</v>
      </c>
      <c r="HS175">
        <v>9999</v>
      </c>
      <c r="HT175">
        <v>999.9</v>
      </c>
      <c r="HU175">
        <v>9999</v>
      </c>
      <c r="HV175">
        <v>1.87317</v>
      </c>
      <c r="HW175">
        <v>1.8792500000000001</v>
      </c>
      <c r="HX175">
        <v>1.8714999999999999</v>
      </c>
      <c r="HY175">
        <v>1.8710599999999999</v>
      </c>
      <c r="HZ175">
        <v>1.87104</v>
      </c>
      <c r="IA175">
        <v>1.87225</v>
      </c>
      <c r="IB175">
        <v>1.87418</v>
      </c>
      <c r="IC175">
        <v>1.8753299999999999</v>
      </c>
      <c r="ID175">
        <v>5</v>
      </c>
      <c r="IE175">
        <v>0</v>
      </c>
      <c r="IF175">
        <v>0</v>
      </c>
      <c r="IG175">
        <v>0</v>
      </c>
      <c r="IH175" t="s">
        <v>433</v>
      </c>
      <c r="II175" t="s">
        <v>434</v>
      </c>
      <c r="IJ175" t="s">
        <v>435</v>
      </c>
      <c r="IK175" t="s">
        <v>435</v>
      </c>
      <c r="IL175" t="s">
        <v>435</v>
      </c>
      <c r="IM175" t="s">
        <v>435</v>
      </c>
      <c r="IN175">
        <v>0</v>
      </c>
      <c r="IO175">
        <v>100</v>
      </c>
      <c r="IP175">
        <v>100</v>
      </c>
      <c r="IQ175">
        <v>1.3660000000000001</v>
      </c>
      <c r="IR175">
        <v>8.7999999999999995E-2</v>
      </c>
      <c r="IS175">
        <v>1.37880000000001</v>
      </c>
      <c r="IT175">
        <v>0</v>
      </c>
      <c r="IU175">
        <v>0</v>
      </c>
      <c r="IV175">
        <v>0</v>
      </c>
      <c r="IW175">
        <v>8.7199999999999306E-2</v>
      </c>
      <c r="IX175">
        <v>0</v>
      </c>
      <c r="IY175">
        <v>0</v>
      </c>
      <c r="IZ175">
        <v>0</v>
      </c>
      <c r="JA175">
        <v>-1</v>
      </c>
      <c r="JB175">
        <v>-1</v>
      </c>
      <c r="JC175">
        <v>-1</v>
      </c>
      <c r="JD175">
        <v>-1</v>
      </c>
      <c r="JE175">
        <v>4.5999999999999996</v>
      </c>
      <c r="JF175">
        <v>4.7</v>
      </c>
      <c r="JG175">
        <v>0.159912</v>
      </c>
      <c r="JH175">
        <v>4.99878</v>
      </c>
      <c r="JI175">
        <v>1.39893</v>
      </c>
      <c r="JJ175">
        <v>2.2668499999999998</v>
      </c>
      <c r="JK175">
        <v>1.5490699999999999</v>
      </c>
      <c r="JL175">
        <v>2.19238</v>
      </c>
      <c r="JM175">
        <v>30.609300000000001</v>
      </c>
      <c r="JN175">
        <v>24.245100000000001</v>
      </c>
      <c r="JO175">
        <v>2</v>
      </c>
      <c r="JP175">
        <v>482.82100000000003</v>
      </c>
      <c r="JQ175">
        <v>516.24699999999996</v>
      </c>
      <c r="JR175">
        <v>21.999700000000001</v>
      </c>
      <c r="JS175">
        <v>26.858799999999999</v>
      </c>
      <c r="JT175">
        <v>30.0001</v>
      </c>
      <c r="JU175">
        <v>27.191299999999998</v>
      </c>
      <c r="JV175">
        <v>27.2057</v>
      </c>
      <c r="JW175">
        <v>-1</v>
      </c>
      <c r="JX175">
        <v>25.7119</v>
      </c>
      <c r="JY175">
        <v>63.963299999999997</v>
      </c>
      <c r="JZ175">
        <v>22</v>
      </c>
      <c r="KA175">
        <v>400</v>
      </c>
      <c r="KB175">
        <v>15.894299999999999</v>
      </c>
      <c r="KC175">
        <v>102.12</v>
      </c>
      <c r="KD175">
        <v>103.09399999999999</v>
      </c>
    </row>
    <row r="176" spans="1:290" x14ac:dyDescent="0.35">
      <c r="A176">
        <v>158</v>
      </c>
      <c r="B176">
        <v>1559802265.0999999</v>
      </c>
      <c r="C176">
        <v>51302.099999904603</v>
      </c>
      <c r="D176" t="s">
        <v>1061</v>
      </c>
      <c r="E176" t="s">
        <v>1062</v>
      </c>
      <c r="F176">
        <v>15</v>
      </c>
      <c r="G176">
        <v>1559802257.0999999</v>
      </c>
      <c r="H176">
        <f t="shared" si="100"/>
        <v>1.2207918853352517E-3</v>
      </c>
      <c r="I176">
        <f t="shared" si="101"/>
        <v>1.2207918853352517</v>
      </c>
      <c r="J176">
        <f t="shared" si="102"/>
        <v>7.4778257956870187</v>
      </c>
      <c r="K176">
        <f t="shared" si="103"/>
        <v>412.74193333333301</v>
      </c>
      <c r="L176">
        <f t="shared" si="104"/>
        <v>288.22279585156127</v>
      </c>
      <c r="M176">
        <f t="shared" si="105"/>
        <v>29.025420210679137</v>
      </c>
      <c r="N176">
        <f t="shared" si="106"/>
        <v>41.565095564953076</v>
      </c>
      <c r="O176">
        <f t="shared" si="107"/>
        <v>0.10327917732113649</v>
      </c>
      <c r="P176">
        <f t="shared" si="108"/>
        <v>2.9395659498642681</v>
      </c>
      <c r="Q176">
        <f t="shared" si="109"/>
        <v>0.10130485047611948</v>
      </c>
      <c r="R176">
        <f t="shared" si="110"/>
        <v>6.3489773397216925E-2</v>
      </c>
      <c r="S176">
        <f t="shared" si="111"/>
        <v>77.169020016126524</v>
      </c>
      <c r="T176">
        <f t="shared" si="112"/>
        <v>23.651813988240452</v>
      </c>
      <c r="U176">
        <f t="shared" si="113"/>
        <v>23.651813988240452</v>
      </c>
      <c r="V176">
        <f t="shared" si="114"/>
        <v>2.9329028756979638</v>
      </c>
      <c r="W176">
        <f t="shared" si="115"/>
        <v>60.079756008726804</v>
      </c>
      <c r="X176">
        <f t="shared" si="116"/>
        <v>1.7475432225303436</v>
      </c>
      <c r="Y176">
        <f t="shared" si="117"/>
        <v>2.9087055917412621</v>
      </c>
      <c r="Z176">
        <f t="shared" si="118"/>
        <v>1.1853596531676203</v>
      </c>
      <c r="AA176">
        <f t="shared" si="119"/>
        <v>-53.836922143284596</v>
      </c>
      <c r="AB176">
        <f t="shared" si="120"/>
        <v>-21.787642660455575</v>
      </c>
      <c r="AC176">
        <f t="shared" si="121"/>
        <v>-1.5455296883767222</v>
      </c>
      <c r="AD176">
        <f t="shared" si="122"/>
        <v>-1.0744759903644763E-3</v>
      </c>
      <c r="AE176">
        <f t="shared" si="123"/>
        <v>7.5043935583803751</v>
      </c>
      <c r="AF176">
        <f t="shared" si="124"/>
        <v>1.2201047699529874</v>
      </c>
      <c r="AG176">
        <f t="shared" si="125"/>
        <v>7.4778257956870187</v>
      </c>
      <c r="AH176">
        <v>429.22012031014799</v>
      </c>
      <c r="AI176">
        <v>420.06323030303002</v>
      </c>
      <c r="AJ176">
        <v>7.9528824613741E-3</v>
      </c>
      <c r="AK176">
        <v>67.054731986394799</v>
      </c>
      <c r="AL176">
        <f t="shared" si="126"/>
        <v>1.2207918853352517</v>
      </c>
      <c r="AM176">
        <v>15.9151552757892</v>
      </c>
      <c r="AN176">
        <v>17.353867878787899</v>
      </c>
      <c r="AO176">
        <v>1.47984597432672E-6</v>
      </c>
      <c r="AP176">
        <v>78.088241053140493</v>
      </c>
      <c r="AQ176">
        <v>10</v>
      </c>
      <c r="AR176">
        <v>2</v>
      </c>
      <c r="AS176">
        <f t="shared" si="127"/>
        <v>1</v>
      </c>
      <c r="AT176">
        <f t="shared" si="128"/>
        <v>0</v>
      </c>
      <c r="AU176">
        <f t="shared" si="129"/>
        <v>53805.543210153824</v>
      </c>
      <c r="AV176" t="s">
        <v>475</v>
      </c>
      <c r="AW176">
        <v>10180.799999999999</v>
      </c>
      <c r="AX176">
        <v>1165.95461538462</v>
      </c>
      <c r="AY176">
        <v>5702.59</v>
      </c>
      <c r="AZ176">
        <f t="shared" si="130"/>
        <v>0.79553946270297882</v>
      </c>
      <c r="BA176">
        <v>-1.5131041934509299</v>
      </c>
      <c r="BB176" t="s">
        <v>1063</v>
      </c>
      <c r="BC176">
        <v>10170.299999999999</v>
      </c>
      <c r="BD176">
        <v>2096.0787999999998</v>
      </c>
      <c r="BE176">
        <v>2755.29</v>
      </c>
      <c r="BF176">
        <f t="shared" si="131"/>
        <v>0.23925292800394882</v>
      </c>
      <c r="BG176">
        <v>0.5</v>
      </c>
      <c r="BH176">
        <f t="shared" si="132"/>
        <v>336.56648100806325</v>
      </c>
      <c r="BI176">
        <f t="shared" si="133"/>
        <v>7.4778257956870187</v>
      </c>
      <c r="BJ176">
        <f t="shared" si="134"/>
        <v>40.26225802458228</v>
      </c>
      <c r="BK176">
        <f t="shared" si="135"/>
        <v>2.6713682129631169E-2</v>
      </c>
      <c r="BL176">
        <f t="shared" si="136"/>
        <v>1.0696877642643787</v>
      </c>
      <c r="BM176">
        <f t="shared" si="137"/>
        <v>956.712945871697</v>
      </c>
      <c r="BN176" t="s">
        <v>430</v>
      </c>
      <c r="BO176">
        <v>0</v>
      </c>
      <c r="BP176">
        <f t="shared" si="138"/>
        <v>956.712945871697</v>
      </c>
      <c r="BQ176">
        <f t="shared" si="139"/>
        <v>0.6527723231051189</v>
      </c>
      <c r="BR176">
        <f t="shared" si="140"/>
        <v>0.36651818641125333</v>
      </c>
      <c r="BS176">
        <f t="shared" si="141"/>
        <v>0.62102325163190397</v>
      </c>
      <c r="BT176">
        <f t="shared" si="142"/>
        <v>0.41477161232368187</v>
      </c>
      <c r="BU176">
        <f t="shared" si="143"/>
        <v>0.6496664929244419</v>
      </c>
      <c r="BV176">
        <f t="shared" si="144"/>
        <v>0.16728984322395798</v>
      </c>
      <c r="BW176">
        <f t="shared" si="145"/>
        <v>0.83271015677604199</v>
      </c>
      <c r="DF176">
        <f t="shared" si="146"/>
        <v>399.97579999999999</v>
      </c>
      <c r="DG176">
        <f t="shared" si="147"/>
        <v>336.56648100806325</v>
      </c>
      <c r="DH176">
        <f t="shared" si="148"/>
        <v>0.84146711128039064</v>
      </c>
      <c r="DI176">
        <f t="shared" si="149"/>
        <v>0.19293422256078124</v>
      </c>
      <c r="DJ176">
        <v>1559802257.0999999</v>
      </c>
      <c r="DK176">
        <v>412.74193333333301</v>
      </c>
      <c r="DL176">
        <v>422.346133333333</v>
      </c>
      <c r="DM176">
        <v>17.3531266666667</v>
      </c>
      <c r="DN176">
        <v>15.9152133333333</v>
      </c>
      <c r="DO176">
        <v>411.39293333333302</v>
      </c>
      <c r="DP176">
        <v>17.265126666666699</v>
      </c>
      <c r="DQ176">
        <v>500.28</v>
      </c>
      <c r="DR176">
        <v>100.6048</v>
      </c>
      <c r="DS176">
        <v>0.10000415999999999</v>
      </c>
      <c r="DT176">
        <v>23.514333333333301</v>
      </c>
      <c r="DU176">
        <v>22.43244</v>
      </c>
      <c r="DV176">
        <v>999.9</v>
      </c>
      <c r="DW176">
        <v>0</v>
      </c>
      <c r="DX176">
        <v>0</v>
      </c>
      <c r="DY176">
        <v>9996.7486666666591</v>
      </c>
      <c r="DZ176">
        <v>0</v>
      </c>
      <c r="EA176">
        <v>0.24655933333333299</v>
      </c>
      <c r="EB176">
        <v>-9.5869373333333296</v>
      </c>
      <c r="EC176">
        <v>420.04846666666703</v>
      </c>
      <c r="ED176">
        <v>429.17646666666701</v>
      </c>
      <c r="EE176">
        <v>1.43806533333333</v>
      </c>
      <c r="EF176">
        <v>422.346133333333</v>
      </c>
      <c r="EG176">
        <v>15.9152133333333</v>
      </c>
      <c r="EH176">
        <v>1.7458226666666701</v>
      </c>
      <c r="EI176">
        <v>1.601148</v>
      </c>
      <c r="EJ176">
        <v>15.309979999999999</v>
      </c>
      <c r="EK176">
        <v>13.969853333333299</v>
      </c>
      <c r="EL176">
        <v>399.97579999999999</v>
      </c>
      <c r="EM176">
        <v>0.95002500000000001</v>
      </c>
      <c r="EN176">
        <v>4.99750733333333E-2</v>
      </c>
      <c r="EO176">
        <v>0</v>
      </c>
      <c r="EP176">
        <v>2096.1313333333301</v>
      </c>
      <c r="EQ176">
        <v>8.4936600000000002</v>
      </c>
      <c r="ER176">
        <v>4719.0486666666702</v>
      </c>
      <c r="ES176">
        <v>3645.47933333333</v>
      </c>
      <c r="ET176">
        <v>38.682866666666698</v>
      </c>
      <c r="EU176">
        <v>41.625</v>
      </c>
      <c r="EV176">
        <v>40.311999999999998</v>
      </c>
      <c r="EW176">
        <v>41.561999999999998</v>
      </c>
      <c r="EX176">
        <v>41.25</v>
      </c>
      <c r="EY176">
        <v>371.916</v>
      </c>
      <c r="EZ176">
        <v>19.559999999999999</v>
      </c>
      <c r="FA176">
        <v>0</v>
      </c>
      <c r="FB176">
        <v>299</v>
      </c>
      <c r="FC176">
        <v>0</v>
      </c>
      <c r="FD176">
        <v>2096.0787999999998</v>
      </c>
      <c r="FE176">
        <v>0.13846155453817399</v>
      </c>
      <c r="FF176">
        <v>2.58615384403639</v>
      </c>
      <c r="FG176">
        <v>4719.3419999999996</v>
      </c>
      <c r="FH176">
        <v>15</v>
      </c>
      <c r="FI176">
        <v>1559802295.0999999</v>
      </c>
      <c r="FJ176" t="s">
        <v>1064</v>
      </c>
      <c r="FK176">
        <v>1559802295.0999999</v>
      </c>
      <c r="FL176">
        <v>1559802287.0999999</v>
      </c>
      <c r="FM176">
        <v>159</v>
      </c>
      <c r="FN176">
        <v>-1.7000000000000001E-2</v>
      </c>
      <c r="FO176">
        <v>0</v>
      </c>
      <c r="FP176">
        <v>1.349</v>
      </c>
      <c r="FQ176">
        <v>8.7999999999999995E-2</v>
      </c>
      <c r="FR176">
        <v>422</v>
      </c>
      <c r="FS176">
        <v>16</v>
      </c>
      <c r="FT176">
        <v>0.18</v>
      </c>
      <c r="FU176">
        <v>0.05</v>
      </c>
      <c r="FV176">
        <v>-9.5848364999999998</v>
      </c>
      <c r="FW176">
        <v>-0.18480315789472901</v>
      </c>
      <c r="FX176">
        <v>6.4688652967502799E-2</v>
      </c>
      <c r="FY176">
        <v>1</v>
      </c>
      <c r="FZ176">
        <v>412.76012497999699</v>
      </c>
      <c r="GA176">
        <v>-0.121071727145173</v>
      </c>
      <c r="GB176">
        <v>2.5948341917821999E-2</v>
      </c>
      <c r="GC176">
        <v>1</v>
      </c>
      <c r="GD176">
        <v>1.43838</v>
      </c>
      <c r="GE176">
        <v>-4.1413533834301598E-4</v>
      </c>
      <c r="GF176">
        <v>1.0916272257506499E-3</v>
      </c>
      <c r="GG176">
        <v>1</v>
      </c>
      <c r="GH176">
        <v>3</v>
      </c>
      <c r="GI176">
        <v>3</v>
      </c>
      <c r="GJ176" t="s">
        <v>432</v>
      </c>
      <c r="GK176">
        <v>2.9672100000000001</v>
      </c>
      <c r="GL176">
        <v>2.8428300000000002</v>
      </c>
      <c r="GM176">
        <v>0.100629</v>
      </c>
      <c r="GN176">
        <v>0.102075</v>
      </c>
      <c r="GO176">
        <v>9.0714400000000001E-2</v>
      </c>
      <c r="GP176">
        <v>8.4862199999999999E-2</v>
      </c>
      <c r="GQ176">
        <v>31242.1</v>
      </c>
      <c r="GR176">
        <v>26944</v>
      </c>
      <c r="GS176">
        <v>31938.3</v>
      </c>
      <c r="GT176">
        <v>28513.8</v>
      </c>
      <c r="GU176">
        <v>43916.2</v>
      </c>
      <c r="GV176">
        <v>39880.6</v>
      </c>
      <c r="GW176">
        <v>49721.1</v>
      </c>
      <c r="GX176">
        <v>44893.1</v>
      </c>
      <c r="GY176">
        <v>1.98997</v>
      </c>
      <c r="GZ176">
        <v>1.9924200000000001</v>
      </c>
      <c r="HA176">
        <v>5.7313599999999999E-2</v>
      </c>
      <c r="HB176">
        <v>0</v>
      </c>
      <c r="HC176">
        <v>21.496200000000002</v>
      </c>
      <c r="HD176">
        <v>999.9</v>
      </c>
      <c r="HE176">
        <v>55.341000000000001</v>
      </c>
      <c r="HF176">
        <v>26.303999999999998</v>
      </c>
      <c r="HG176">
        <v>18.897200000000002</v>
      </c>
      <c r="HH176">
        <v>62.631799999999998</v>
      </c>
      <c r="HI176">
        <v>32.6282</v>
      </c>
      <c r="HJ176">
        <v>1</v>
      </c>
      <c r="HK176">
        <v>-1.7477099999999999E-2</v>
      </c>
      <c r="HL176">
        <v>0.60322699999999996</v>
      </c>
      <c r="HM176">
        <v>20.293600000000001</v>
      </c>
      <c r="HN176">
        <v>5.2358599999999997</v>
      </c>
      <c r="HO176">
        <v>12.0579</v>
      </c>
      <c r="HP176">
        <v>4.9838500000000003</v>
      </c>
      <c r="HQ176">
        <v>3.28695</v>
      </c>
      <c r="HR176">
        <v>9999</v>
      </c>
      <c r="HS176">
        <v>9999</v>
      </c>
      <c r="HT176">
        <v>999.9</v>
      </c>
      <c r="HU176">
        <v>9999</v>
      </c>
      <c r="HV176">
        <v>1.8731599999999999</v>
      </c>
      <c r="HW176">
        <v>1.8792599999999999</v>
      </c>
      <c r="HX176">
        <v>1.8714900000000001</v>
      </c>
      <c r="HY176">
        <v>1.87104</v>
      </c>
      <c r="HZ176">
        <v>1.8710500000000001</v>
      </c>
      <c r="IA176">
        <v>1.87225</v>
      </c>
      <c r="IB176">
        <v>1.8742099999999999</v>
      </c>
      <c r="IC176">
        <v>1.8753299999999999</v>
      </c>
      <c r="ID176">
        <v>5</v>
      </c>
      <c r="IE176">
        <v>0</v>
      </c>
      <c r="IF176">
        <v>0</v>
      </c>
      <c r="IG176">
        <v>0</v>
      </c>
      <c r="IH176" t="s">
        <v>433</v>
      </c>
      <c r="II176" t="s">
        <v>434</v>
      </c>
      <c r="IJ176" t="s">
        <v>435</v>
      </c>
      <c r="IK176" t="s">
        <v>435</v>
      </c>
      <c r="IL176" t="s">
        <v>435</v>
      </c>
      <c r="IM176" t="s">
        <v>435</v>
      </c>
      <c r="IN176">
        <v>0</v>
      </c>
      <c r="IO176">
        <v>100</v>
      </c>
      <c r="IP176">
        <v>100</v>
      </c>
      <c r="IQ176">
        <v>1.349</v>
      </c>
      <c r="IR176">
        <v>8.7999999999999995E-2</v>
      </c>
      <c r="IS176">
        <v>1.36620000000011</v>
      </c>
      <c r="IT176">
        <v>0</v>
      </c>
      <c r="IU176">
        <v>0</v>
      </c>
      <c r="IV176">
        <v>0</v>
      </c>
      <c r="IW176">
        <v>8.8159999999998503E-2</v>
      </c>
      <c r="IX176">
        <v>0</v>
      </c>
      <c r="IY176">
        <v>0</v>
      </c>
      <c r="IZ176">
        <v>0</v>
      </c>
      <c r="JA176">
        <v>-1</v>
      </c>
      <c r="JB176">
        <v>-1</v>
      </c>
      <c r="JC176">
        <v>-1</v>
      </c>
      <c r="JD176">
        <v>-1</v>
      </c>
      <c r="JE176">
        <v>4.5999999999999996</v>
      </c>
      <c r="JF176">
        <v>4.5999999999999996</v>
      </c>
      <c r="JG176">
        <v>0.159912</v>
      </c>
      <c r="JH176">
        <v>4.99878</v>
      </c>
      <c r="JI176">
        <v>1.39893</v>
      </c>
      <c r="JJ176">
        <v>2.2668499999999998</v>
      </c>
      <c r="JK176">
        <v>1.5490699999999999</v>
      </c>
      <c r="JL176">
        <v>2.3339799999999999</v>
      </c>
      <c r="JM176">
        <v>30.587700000000002</v>
      </c>
      <c r="JN176">
        <v>24.245100000000001</v>
      </c>
      <c r="JO176">
        <v>2</v>
      </c>
      <c r="JP176">
        <v>482.76299999999998</v>
      </c>
      <c r="JQ176">
        <v>516.28300000000002</v>
      </c>
      <c r="JR176">
        <v>21.9998</v>
      </c>
      <c r="JS176">
        <v>26.854299999999999</v>
      </c>
      <c r="JT176">
        <v>30.0001</v>
      </c>
      <c r="JU176">
        <v>27.1844</v>
      </c>
      <c r="JV176">
        <v>27.1966</v>
      </c>
      <c r="JW176">
        <v>-1</v>
      </c>
      <c r="JX176">
        <v>25.804300000000001</v>
      </c>
      <c r="JY176">
        <v>63.947099999999999</v>
      </c>
      <c r="JZ176">
        <v>22</v>
      </c>
      <c r="KA176">
        <v>400</v>
      </c>
      <c r="KB176">
        <v>15.910600000000001</v>
      </c>
      <c r="KC176">
        <v>102.123</v>
      </c>
      <c r="KD176">
        <v>103.095</v>
      </c>
    </row>
    <row r="177" spans="1:290" x14ac:dyDescent="0.35">
      <c r="A177">
        <v>159</v>
      </c>
      <c r="B177">
        <v>1559802565.0999999</v>
      </c>
      <c r="C177">
        <v>51602.099999904603</v>
      </c>
      <c r="D177" t="s">
        <v>1065</v>
      </c>
      <c r="E177" t="s">
        <v>1066</v>
      </c>
      <c r="F177">
        <v>15</v>
      </c>
      <c r="G177">
        <v>1559802557.0999999</v>
      </c>
      <c r="H177">
        <f t="shared" si="100"/>
        <v>1.2238374725732301E-3</v>
      </c>
      <c r="I177">
        <f t="shared" si="101"/>
        <v>1.2238374725732302</v>
      </c>
      <c r="J177">
        <f t="shared" si="102"/>
        <v>7.4899390431672588</v>
      </c>
      <c r="K177">
        <f t="shared" si="103"/>
        <v>412.76586666666702</v>
      </c>
      <c r="L177">
        <f t="shared" si="104"/>
        <v>288.57542749959083</v>
      </c>
      <c r="M177">
        <f t="shared" si="105"/>
        <v>29.060053913300965</v>
      </c>
      <c r="N177">
        <f t="shared" si="106"/>
        <v>41.566249915442818</v>
      </c>
      <c r="O177">
        <f t="shared" si="107"/>
        <v>0.10373600707722014</v>
      </c>
      <c r="P177">
        <f t="shared" si="108"/>
        <v>2.9390664080431987</v>
      </c>
      <c r="Q177">
        <f t="shared" si="109"/>
        <v>0.10174402571766886</v>
      </c>
      <c r="R177">
        <f t="shared" si="110"/>
        <v>6.3765801737324948E-2</v>
      </c>
      <c r="S177">
        <f t="shared" si="111"/>
        <v>77.163226068771948</v>
      </c>
      <c r="T177">
        <f t="shared" si="112"/>
        <v>23.640377774943676</v>
      </c>
      <c r="U177">
        <f t="shared" si="113"/>
        <v>23.640377774943676</v>
      </c>
      <c r="V177">
        <f t="shared" si="114"/>
        <v>2.9308833540849637</v>
      </c>
      <c r="W177">
        <f t="shared" si="115"/>
        <v>60.12441502830842</v>
      </c>
      <c r="X177">
        <f t="shared" si="116"/>
        <v>1.7477213678863803</v>
      </c>
      <c r="Y177">
        <f t="shared" si="117"/>
        <v>2.9068413672939677</v>
      </c>
      <c r="Z177">
        <f t="shared" si="118"/>
        <v>1.1831619861985834</v>
      </c>
      <c r="AA177">
        <f t="shared" si="119"/>
        <v>-53.971232540479448</v>
      </c>
      <c r="AB177">
        <f t="shared" si="120"/>
        <v>-21.656723036383255</v>
      </c>
      <c r="AC177">
        <f t="shared" si="121"/>
        <v>-1.5363323767049322</v>
      </c>
      <c r="AD177">
        <f t="shared" si="122"/>
        <v>-1.0618847956891386E-3</v>
      </c>
      <c r="AE177">
        <f t="shared" si="123"/>
        <v>7.4677457047706817</v>
      </c>
      <c r="AF177">
        <f t="shared" si="124"/>
        <v>1.2248973262065237</v>
      </c>
      <c r="AG177">
        <f t="shared" si="125"/>
        <v>7.4899390431672588</v>
      </c>
      <c r="AH177">
        <v>429.13848675648501</v>
      </c>
      <c r="AI177">
        <v>420.016351515152</v>
      </c>
      <c r="AJ177">
        <v>-1.1240979663175101E-3</v>
      </c>
      <c r="AK177">
        <v>67.0511943142305</v>
      </c>
      <c r="AL177">
        <f t="shared" si="126"/>
        <v>1.2238374725732302</v>
      </c>
      <c r="AM177">
        <v>15.9117314176276</v>
      </c>
      <c r="AN177">
        <v>17.3540606060606</v>
      </c>
      <c r="AO177">
        <v>5.8698797195460099E-7</v>
      </c>
      <c r="AP177">
        <v>78.063308061138599</v>
      </c>
      <c r="AQ177">
        <v>10</v>
      </c>
      <c r="AR177">
        <v>2</v>
      </c>
      <c r="AS177">
        <f t="shared" si="127"/>
        <v>1</v>
      </c>
      <c r="AT177">
        <f t="shared" si="128"/>
        <v>0</v>
      </c>
      <c r="AU177">
        <f t="shared" si="129"/>
        <v>53792.735933357959</v>
      </c>
      <c r="AV177" t="s">
        <v>475</v>
      </c>
      <c r="AW177">
        <v>10180.799999999999</v>
      </c>
      <c r="AX177">
        <v>1165.95461538462</v>
      </c>
      <c r="AY177">
        <v>5702.59</v>
      </c>
      <c r="AZ177">
        <f t="shared" si="130"/>
        <v>0.79553946270297882</v>
      </c>
      <c r="BA177">
        <v>-1.5131041934509299</v>
      </c>
      <c r="BB177" t="s">
        <v>1067</v>
      </c>
      <c r="BC177">
        <v>10169.4</v>
      </c>
      <c r="BD177">
        <v>2095.8072000000002</v>
      </c>
      <c r="BE177">
        <v>2749.22</v>
      </c>
      <c r="BF177">
        <f t="shared" si="131"/>
        <v>0.2376720669862723</v>
      </c>
      <c r="BG177">
        <v>0.5</v>
      </c>
      <c r="BH177">
        <f t="shared" si="132"/>
        <v>336.54088636771905</v>
      </c>
      <c r="BI177">
        <f t="shared" si="133"/>
        <v>7.4899390431672588</v>
      </c>
      <c r="BJ177">
        <f t="shared" si="134"/>
        <v>39.993184044203986</v>
      </c>
      <c r="BK177">
        <f t="shared" si="135"/>
        <v>2.6751707151508111E-2</v>
      </c>
      <c r="BL177">
        <f t="shared" si="136"/>
        <v>1.0742574257425745</v>
      </c>
      <c r="BM177">
        <f t="shared" si="137"/>
        <v>955.9800498566641</v>
      </c>
      <c r="BN177" t="s">
        <v>430</v>
      </c>
      <c r="BO177">
        <v>0</v>
      </c>
      <c r="BP177">
        <f t="shared" si="138"/>
        <v>955.9800498566641</v>
      </c>
      <c r="BQ177">
        <f t="shared" si="139"/>
        <v>0.65227226273027838</v>
      </c>
      <c r="BR177">
        <f t="shared" si="140"/>
        <v>0.36437555383916781</v>
      </c>
      <c r="BS177">
        <f t="shared" si="141"/>
        <v>0.62220617051350835</v>
      </c>
      <c r="BT177">
        <f t="shared" si="142"/>
        <v>0.41269947941085833</v>
      </c>
      <c r="BU177">
        <f t="shared" si="143"/>
        <v>0.65100448892486651</v>
      </c>
      <c r="BV177">
        <f t="shared" si="144"/>
        <v>0.16620601366658019</v>
      </c>
      <c r="BW177">
        <f t="shared" si="145"/>
        <v>0.83379398633341983</v>
      </c>
      <c r="DF177">
        <f t="shared" si="146"/>
        <v>399.945333333333</v>
      </c>
      <c r="DG177">
        <f t="shared" si="147"/>
        <v>336.54088636771905</v>
      </c>
      <c r="DH177">
        <f t="shared" si="148"/>
        <v>0.84146721643887834</v>
      </c>
      <c r="DI177">
        <f t="shared" si="149"/>
        <v>0.19293443287775666</v>
      </c>
      <c r="DJ177">
        <v>1559802557.0999999</v>
      </c>
      <c r="DK177">
        <v>412.76586666666702</v>
      </c>
      <c r="DL177">
        <v>422.328666666667</v>
      </c>
      <c r="DM177">
        <v>17.355419999999999</v>
      </c>
      <c r="DN177">
        <v>15.91184</v>
      </c>
      <c r="DO177">
        <v>411.37786666666699</v>
      </c>
      <c r="DP177">
        <v>17.265419999999999</v>
      </c>
      <c r="DQ177">
        <v>500.2724</v>
      </c>
      <c r="DR177">
        <v>100.601733333333</v>
      </c>
      <c r="DS177">
        <v>0.1000283</v>
      </c>
      <c r="DT177">
        <v>23.503699999999998</v>
      </c>
      <c r="DU177">
        <v>22.409266666666699</v>
      </c>
      <c r="DV177">
        <v>999.9</v>
      </c>
      <c r="DW177">
        <v>0</v>
      </c>
      <c r="DX177">
        <v>0</v>
      </c>
      <c r="DY177">
        <v>9994.2119999999995</v>
      </c>
      <c r="DZ177">
        <v>0</v>
      </c>
      <c r="EA177">
        <v>0.2375044</v>
      </c>
      <c r="EB177">
        <v>-9.6014373333333296</v>
      </c>
      <c r="EC177">
        <v>420.01593333333301</v>
      </c>
      <c r="ED177">
        <v>429.1574</v>
      </c>
      <c r="EE177">
        <v>1.44131533333333</v>
      </c>
      <c r="EF177">
        <v>422.328666666667</v>
      </c>
      <c r="EG177">
        <v>15.91184</v>
      </c>
      <c r="EH177">
        <v>1.7457579999999999</v>
      </c>
      <c r="EI177">
        <v>1.60075733333333</v>
      </c>
      <c r="EJ177">
        <v>15.3094</v>
      </c>
      <c r="EK177">
        <v>13.966113333333301</v>
      </c>
      <c r="EL177">
        <v>399.945333333333</v>
      </c>
      <c r="EM177">
        <v>0.95002066666666696</v>
      </c>
      <c r="EN177">
        <v>4.9979406666666698E-2</v>
      </c>
      <c r="EO177">
        <v>0</v>
      </c>
      <c r="EP177">
        <v>2095.8246666666701</v>
      </c>
      <c r="EQ177">
        <v>8.4936600000000002</v>
      </c>
      <c r="ER177">
        <v>4717.5133333333297</v>
      </c>
      <c r="ES177">
        <v>3645.19133333333</v>
      </c>
      <c r="ET177">
        <v>38.625</v>
      </c>
      <c r="EU177">
        <v>41.561999999999998</v>
      </c>
      <c r="EV177">
        <v>40.311999999999998</v>
      </c>
      <c r="EW177">
        <v>41.553733333333298</v>
      </c>
      <c r="EX177">
        <v>41.186999999999998</v>
      </c>
      <c r="EY177">
        <v>371.887333333333</v>
      </c>
      <c r="EZ177">
        <v>19.559999999999999</v>
      </c>
      <c r="FA177">
        <v>0</v>
      </c>
      <c r="FB177">
        <v>298.799999952316</v>
      </c>
      <c r="FC177">
        <v>0</v>
      </c>
      <c r="FD177">
        <v>2095.8072000000002</v>
      </c>
      <c r="FE177">
        <v>0.207692306249433</v>
      </c>
      <c r="FF177">
        <v>-4.9861537241392204</v>
      </c>
      <c r="FG177">
        <v>4718.0011999999997</v>
      </c>
      <c r="FH177">
        <v>15</v>
      </c>
      <c r="FI177">
        <v>1559802591.0999999</v>
      </c>
      <c r="FJ177" t="s">
        <v>1068</v>
      </c>
      <c r="FK177">
        <v>1559802591.0999999</v>
      </c>
      <c r="FL177">
        <v>1559802591.0999999</v>
      </c>
      <c r="FM177">
        <v>160</v>
      </c>
      <c r="FN177">
        <v>3.9E-2</v>
      </c>
      <c r="FO177">
        <v>2E-3</v>
      </c>
      <c r="FP177">
        <v>1.3879999999999999</v>
      </c>
      <c r="FQ177">
        <v>0.09</v>
      </c>
      <c r="FR177">
        <v>422</v>
      </c>
      <c r="FS177">
        <v>16</v>
      </c>
      <c r="FT177">
        <v>0.24</v>
      </c>
      <c r="FU177">
        <v>7.0000000000000007E-2</v>
      </c>
      <c r="FV177">
        <v>-9.6054519999999997</v>
      </c>
      <c r="FW177">
        <v>7.4791578947366696E-2</v>
      </c>
      <c r="FX177">
        <v>6.0201673448501601E-2</v>
      </c>
      <c r="FY177">
        <v>1</v>
      </c>
      <c r="FZ177">
        <v>412.72832497765802</v>
      </c>
      <c r="GA177">
        <v>0.132427813968262</v>
      </c>
      <c r="GB177">
        <v>1.4041155810291301E-2</v>
      </c>
      <c r="GC177">
        <v>1</v>
      </c>
      <c r="GD177">
        <v>1.4407430000000001</v>
      </c>
      <c r="GE177">
        <v>1.33596992481227E-2</v>
      </c>
      <c r="GF177">
        <v>1.7948289612105101E-3</v>
      </c>
      <c r="GG177">
        <v>1</v>
      </c>
      <c r="GH177">
        <v>3</v>
      </c>
      <c r="GI177">
        <v>3</v>
      </c>
      <c r="GJ177" t="s">
        <v>432</v>
      </c>
      <c r="GK177">
        <v>2.96773</v>
      </c>
      <c r="GL177">
        <v>2.8428100000000001</v>
      </c>
      <c r="GM177">
        <v>0.10062</v>
      </c>
      <c r="GN177">
        <v>0.102089</v>
      </c>
      <c r="GO177">
        <v>9.07139E-2</v>
      </c>
      <c r="GP177">
        <v>8.4848900000000005E-2</v>
      </c>
      <c r="GQ177">
        <v>31241.7</v>
      </c>
      <c r="GR177">
        <v>26944</v>
      </c>
      <c r="GS177">
        <v>31937.4</v>
      </c>
      <c r="GT177">
        <v>28514.1</v>
      </c>
      <c r="GU177">
        <v>43915.5</v>
      </c>
      <c r="GV177">
        <v>39881.5</v>
      </c>
      <c r="GW177">
        <v>49720.4</v>
      </c>
      <c r="GX177">
        <v>44893.4</v>
      </c>
      <c r="GY177">
        <v>1.9904299999999999</v>
      </c>
      <c r="GZ177">
        <v>1.99255</v>
      </c>
      <c r="HA177">
        <v>5.6289100000000002E-2</v>
      </c>
      <c r="HB177">
        <v>0</v>
      </c>
      <c r="HC177">
        <v>21.474299999999999</v>
      </c>
      <c r="HD177">
        <v>999.9</v>
      </c>
      <c r="HE177">
        <v>55.366</v>
      </c>
      <c r="HF177">
        <v>26.303999999999998</v>
      </c>
      <c r="HG177">
        <v>18.909600000000001</v>
      </c>
      <c r="HH177">
        <v>62.811799999999998</v>
      </c>
      <c r="HI177">
        <v>32.439900000000002</v>
      </c>
      <c r="HJ177">
        <v>1</v>
      </c>
      <c r="HK177">
        <v>-8.2843E-2</v>
      </c>
      <c r="HL177">
        <v>0.63846400000000003</v>
      </c>
      <c r="HM177">
        <v>20.293800000000001</v>
      </c>
      <c r="HN177">
        <v>5.2354099999999999</v>
      </c>
      <c r="HO177">
        <v>12.0579</v>
      </c>
      <c r="HP177">
        <v>4.9836999999999998</v>
      </c>
      <c r="HQ177">
        <v>3.2868499999999998</v>
      </c>
      <c r="HR177">
        <v>9999</v>
      </c>
      <c r="HS177">
        <v>9999</v>
      </c>
      <c r="HT177">
        <v>999.9</v>
      </c>
      <c r="HU177">
        <v>9999</v>
      </c>
      <c r="HV177">
        <v>1.87317</v>
      </c>
      <c r="HW177">
        <v>1.8792599999999999</v>
      </c>
      <c r="HX177">
        <v>1.8715200000000001</v>
      </c>
      <c r="HY177">
        <v>1.87107</v>
      </c>
      <c r="HZ177">
        <v>1.87107</v>
      </c>
      <c r="IA177">
        <v>1.87225</v>
      </c>
      <c r="IB177">
        <v>1.87422</v>
      </c>
      <c r="IC177">
        <v>1.8753599999999999</v>
      </c>
      <c r="ID177">
        <v>5</v>
      </c>
      <c r="IE177">
        <v>0</v>
      </c>
      <c r="IF177">
        <v>0</v>
      </c>
      <c r="IG177">
        <v>0</v>
      </c>
      <c r="IH177" t="s">
        <v>433</v>
      </c>
      <c r="II177" t="s">
        <v>434</v>
      </c>
      <c r="IJ177" t="s">
        <v>435</v>
      </c>
      <c r="IK177" t="s">
        <v>435</v>
      </c>
      <c r="IL177" t="s">
        <v>435</v>
      </c>
      <c r="IM177" t="s">
        <v>435</v>
      </c>
      <c r="IN177">
        <v>0</v>
      </c>
      <c r="IO177">
        <v>100</v>
      </c>
      <c r="IP177">
        <v>100</v>
      </c>
      <c r="IQ177">
        <v>1.3879999999999999</v>
      </c>
      <c r="IR177">
        <v>0.09</v>
      </c>
      <c r="IS177">
        <v>1.3494999999999799</v>
      </c>
      <c r="IT177">
        <v>0</v>
      </c>
      <c r="IU177">
        <v>0</v>
      </c>
      <c r="IV177">
        <v>0</v>
      </c>
      <c r="IW177">
        <v>8.77400000000019E-2</v>
      </c>
      <c r="IX177">
        <v>0</v>
      </c>
      <c r="IY177">
        <v>0</v>
      </c>
      <c r="IZ177">
        <v>0</v>
      </c>
      <c r="JA177">
        <v>-1</v>
      </c>
      <c r="JB177">
        <v>-1</v>
      </c>
      <c r="JC177">
        <v>-1</v>
      </c>
      <c r="JD177">
        <v>-1</v>
      </c>
      <c r="JE177">
        <v>4.5</v>
      </c>
      <c r="JF177">
        <v>4.5999999999999996</v>
      </c>
      <c r="JG177">
        <v>0.159912</v>
      </c>
      <c r="JH177">
        <v>4.99878</v>
      </c>
      <c r="JI177">
        <v>1.39893</v>
      </c>
      <c r="JJ177">
        <v>2.2680699999999998</v>
      </c>
      <c r="JK177">
        <v>1.5478499999999999</v>
      </c>
      <c r="JL177">
        <v>2.18506</v>
      </c>
      <c r="JM177">
        <v>30.566199999999998</v>
      </c>
      <c r="JN177">
        <v>24.245100000000001</v>
      </c>
      <c r="JO177">
        <v>2</v>
      </c>
      <c r="JP177">
        <v>482.91500000000002</v>
      </c>
      <c r="JQ177">
        <v>516.23900000000003</v>
      </c>
      <c r="JR177">
        <v>21.9999</v>
      </c>
      <c r="JS177">
        <v>26.836099999999998</v>
      </c>
      <c r="JT177">
        <v>30</v>
      </c>
      <c r="JU177">
        <v>27.1706</v>
      </c>
      <c r="JV177">
        <v>27.1829</v>
      </c>
      <c r="JW177">
        <v>-1</v>
      </c>
      <c r="JX177">
        <v>25.645800000000001</v>
      </c>
      <c r="JY177">
        <v>64.154700000000005</v>
      </c>
      <c r="JZ177">
        <v>22</v>
      </c>
      <c r="KA177">
        <v>400</v>
      </c>
      <c r="KB177">
        <v>15.9366</v>
      </c>
      <c r="KC177">
        <v>102.121</v>
      </c>
      <c r="KD177">
        <v>103.096</v>
      </c>
    </row>
    <row r="178" spans="1:290" x14ac:dyDescent="0.35">
      <c r="A178">
        <v>160</v>
      </c>
      <c r="B178">
        <v>1559802865.0999999</v>
      </c>
      <c r="C178">
        <v>51902.099999904603</v>
      </c>
      <c r="D178" t="s">
        <v>1069</v>
      </c>
      <c r="E178" t="s">
        <v>1070</v>
      </c>
      <c r="F178">
        <v>15</v>
      </c>
      <c r="G178">
        <v>1559802857.0999999</v>
      </c>
      <c r="H178">
        <f t="shared" si="100"/>
        <v>1.219796926419756E-3</v>
      </c>
      <c r="I178">
        <f t="shared" si="101"/>
        <v>1.2197969264197559</v>
      </c>
      <c r="J178">
        <f t="shared" si="102"/>
        <v>7.4500203415662805</v>
      </c>
      <c r="K178">
        <f t="shared" si="103"/>
        <v>412.68619999999999</v>
      </c>
      <c r="L178">
        <f t="shared" si="104"/>
        <v>288.53362539131956</v>
      </c>
      <c r="M178">
        <f t="shared" si="105"/>
        <v>29.053522616140398</v>
      </c>
      <c r="N178">
        <f t="shared" si="106"/>
        <v>41.554906568715488</v>
      </c>
      <c r="O178">
        <f t="shared" si="107"/>
        <v>0.10321594846462316</v>
      </c>
      <c r="P178">
        <f t="shared" si="108"/>
        <v>2.9400454642246423</v>
      </c>
      <c r="Q178">
        <f t="shared" si="109"/>
        <v>0.1012443284195768</v>
      </c>
      <c r="R178">
        <f t="shared" si="110"/>
        <v>6.3451710609100487E-2</v>
      </c>
      <c r="S178">
        <f t="shared" si="111"/>
        <v>77.175917808174859</v>
      </c>
      <c r="T178">
        <f t="shared" si="112"/>
        <v>23.639799990988401</v>
      </c>
      <c r="U178">
        <f t="shared" si="113"/>
        <v>23.639799990988401</v>
      </c>
      <c r="V178">
        <f t="shared" si="114"/>
        <v>2.9307813554605846</v>
      </c>
      <c r="W178">
        <f t="shared" si="115"/>
        <v>60.063985726210397</v>
      </c>
      <c r="X178">
        <f t="shared" si="116"/>
        <v>1.7457900367315526</v>
      </c>
      <c r="Y178">
        <f t="shared" si="117"/>
        <v>2.9065504322163793</v>
      </c>
      <c r="Z178">
        <f t="shared" si="118"/>
        <v>1.184991318729032</v>
      </c>
      <c r="AA178">
        <f t="shared" si="119"/>
        <v>-53.793044455111243</v>
      </c>
      <c r="AB178">
        <f t="shared" si="120"/>
        <v>-21.835472563456083</v>
      </c>
      <c r="AC178">
        <f t="shared" si="121"/>
        <v>-1.5484795475555717</v>
      </c>
      <c r="AD178">
        <f t="shared" si="122"/>
        <v>-1.0787579480400211E-3</v>
      </c>
      <c r="AE178">
        <f t="shared" si="123"/>
        <v>7.4034021076403969</v>
      </c>
      <c r="AF178">
        <f t="shared" si="124"/>
        <v>1.2195799560971377</v>
      </c>
      <c r="AG178">
        <f t="shared" si="125"/>
        <v>7.4500203415662805</v>
      </c>
      <c r="AH178">
        <v>428.98641856921898</v>
      </c>
      <c r="AI178">
        <v>419.92069696969702</v>
      </c>
      <c r="AJ178">
        <v>-2.4644966111158901E-3</v>
      </c>
      <c r="AK178">
        <v>67.040877776880706</v>
      </c>
      <c r="AL178">
        <f t="shared" si="126"/>
        <v>1.2197969264197559</v>
      </c>
      <c r="AM178">
        <v>15.900631958499799</v>
      </c>
      <c r="AN178">
        <v>17.338127272727299</v>
      </c>
      <c r="AO178">
        <v>7.2958675066282803E-6</v>
      </c>
      <c r="AP178">
        <v>77.878303779892093</v>
      </c>
      <c r="AQ178">
        <v>10</v>
      </c>
      <c r="AR178">
        <v>2</v>
      </c>
      <c r="AS178">
        <f t="shared" si="127"/>
        <v>1</v>
      </c>
      <c r="AT178">
        <f t="shared" si="128"/>
        <v>0</v>
      </c>
      <c r="AU178">
        <f t="shared" si="129"/>
        <v>53821.615619632808</v>
      </c>
      <c r="AV178" t="s">
        <v>475</v>
      </c>
      <c r="AW178">
        <v>10180.799999999999</v>
      </c>
      <c r="AX178">
        <v>1165.95461538462</v>
      </c>
      <c r="AY178">
        <v>5702.59</v>
      </c>
      <c r="AZ178">
        <f t="shared" si="130"/>
        <v>0.79553946270297882</v>
      </c>
      <c r="BA178">
        <v>-1.5131041934509299</v>
      </c>
      <c r="BB178" t="s">
        <v>1071</v>
      </c>
      <c r="BC178">
        <v>10176</v>
      </c>
      <c r="BD178">
        <v>2093.4580769230802</v>
      </c>
      <c r="BE178">
        <v>2742.12</v>
      </c>
      <c r="BF178">
        <f t="shared" si="131"/>
        <v>0.23655490025123616</v>
      </c>
      <c r="BG178">
        <v>0.5</v>
      </c>
      <c r="BH178">
        <f t="shared" si="132"/>
        <v>336.59521023742047</v>
      </c>
      <c r="BI178">
        <f t="shared" si="133"/>
        <v>7.4500203415662805</v>
      </c>
      <c r="BJ178">
        <f t="shared" si="134"/>
        <v>39.81162319137843</v>
      </c>
      <c r="BK178">
        <f t="shared" si="135"/>
        <v>2.6628794060066952E-2</v>
      </c>
      <c r="BL178">
        <f t="shared" si="136"/>
        <v>1.0796281709042639</v>
      </c>
      <c r="BM178">
        <f t="shared" si="137"/>
        <v>955.12010774887619</v>
      </c>
      <c r="BN178" t="s">
        <v>430</v>
      </c>
      <c r="BO178">
        <v>0</v>
      </c>
      <c r="BP178">
        <f t="shared" si="138"/>
        <v>955.12010774887619</v>
      </c>
      <c r="BQ178">
        <f t="shared" si="139"/>
        <v>0.6516855178661487</v>
      </c>
      <c r="BR178">
        <f t="shared" si="140"/>
        <v>0.36298934649614661</v>
      </c>
      <c r="BS178">
        <f t="shared" si="141"/>
        <v>0.62358899944412793</v>
      </c>
      <c r="BT178">
        <f t="shared" si="142"/>
        <v>0.41154432739633345</v>
      </c>
      <c r="BU178">
        <f t="shared" si="143"/>
        <v>0.65256952543277658</v>
      </c>
      <c r="BV178">
        <f t="shared" si="144"/>
        <v>0.16561039724600726</v>
      </c>
      <c r="BW178">
        <f t="shared" si="145"/>
        <v>0.83438960275399277</v>
      </c>
      <c r="DF178">
        <f t="shared" si="146"/>
        <v>400.00973333333297</v>
      </c>
      <c r="DG178">
        <f t="shared" si="147"/>
        <v>336.59521023742047</v>
      </c>
      <c r="DH178">
        <f t="shared" si="148"/>
        <v>0.84146754988317152</v>
      </c>
      <c r="DI178">
        <f t="shared" si="149"/>
        <v>0.19293509976634299</v>
      </c>
      <c r="DJ178">
        <v>1559802857.0999999</v>
      </c>
      <c r="DK178">
        <v>412.68619999999999</v>
      </c>
      <c r="DL178">
        <v>422.16873333333302</v>
      </c>
      <c r="DM178">
        <v>17.337626666666701</v>
      </c>
      <c r="DN178">
        <v>15.90034</v>
      </c>
      <c r="DO178">
        <v>411.29320000000001</v>
      </c>
      <c r="DP178">
        <v>17.245626666666698</v>
      </c>
      <c r="DQ178">
        <v>500.29073333333298</v>
      </c>
      <c r="DR178">
        <v>100.59373333333301</v>
      </c>
      <c r="DS178">
        <v>9.9981573333333296E-2</v>
      </c>
      <c r="DT178">
        <v>23.502040000000001</v>
      </c>
      <c r="DU178">
        <v>22.4278333333333</v>
      </c>
      <c r="DV178">
        <v>999.9</v>
      </c>
      <c r="DW178">
        <v>0</v>
      </c>
      <c r="DX178">
        <v>0</v>
      </c>
      <c r="DY178">
        <v>10000.5766666667</v>
      </c>
      <c r="DZ178">
        <v>0</v>
      </c>
      <c r="EA178">
        <v>0.241465866666667</v>
      </c>
      <c r="EB178">
        <v>-9.4870040000000007</v>
      </c>
      <c r="EC178">
        <v>419.96193333333298</v>
      </c>
      <c r="ED178">
        <v>428.98973333333299</v>
      </c>
      <c r="EE178">
        <v>1.43518066666667</v>
      </c>
      <c r="EF178">
        <v>422.16873333333302</v>
      </c>
      <c r="EG178">
        <v>15.90034</v>
      </c>
      <c r="EH178">
        <v>1.7438439999999999</v>
      </c>
      <c r="EI178">
        <v>1.5994746666666699</v>
      </c>
      <c r="EJ178">
        <v>15.2923333333333</v>
      </c>
      <c r="EK178">
        <v>13.95374</v>
      </c>
      <c r="EL178">
        <v>400.00973333333297</v>
      </c>
      <c r="EM178">
        <v>0.95002706666666703</v>
      </c>
      <c r="EN178">
        <v>4.9972919999999997E-2</v>
      </c>
      <c r="EO178">
        <v>0</v>
      </c>
      <c r="EP178">
        <v>2093.502</v>
      </c>
      <c r="EQ178">
        <v>8.4936600000000002</v>
      </c>
      <c r="ER178">
        <v>4712.7753333333303</v>
      </c>
      <c r="ES178">
        <v>3645.7966666666698</v>
      </c>
      <c r="ET178">
        <v>38.625</v>
      </c>
      <c r="EU178">
        <v>41.561999999999998</v>
      </c>
      <c r="EV178">
        <v>40.307866666666698</v>
      </c>
      <c r="EW178">
        <v>41.520666666666699</v>
      </c>
      <c r="EX178">
        <v>41.186999999999998</v>
      </c>
      <c r="EY178">
        <v>371.952</v>
      </c>
      <c r="EZ178">
        <v>19.568000000000001</v>
      </c>
      <c r="FA178">
        <v>0</v>
      </c>
      <c r="FB178">
        <v>298.60000014305098</v>
      </c>
      <c r="FC178">
        <v>0</v>
      </c>
      <c r="FD178">
        <v>2093.4580769230802</v>
      </c>
      <c r="FE178">
        <v>-2.1145299169536398</v>
      </c>
      <c r="FF178">
        <v>-2.0266667680585502</v>
      </c>
      <c r="FG178">
        <v>4712.6961538461501</v>
      </c>
      <c r="FH178">
        <v>15</v>
      </c>
      <c r="FI178">
        <v>1559802893.0999999</v>
      </c>
      <c r="FJ178" t="s">
        <v>1072</v>
      </c>
      <c r="FK178">
        <v>1559802884.0999999</v>
      </c>
      <c r="FL178">
        <v>1559802893.0999999</v>
      </c>
      <c r="FM178">
        <v>161</v>
      </c>
      <c r="FN178">
        <v>5.0000000000000001E-3</v>
      </c>
      <c r="FO178">
        <v>2E-3</v>
      </c>
      <c r="FP178">
        <v>1.393</v>
      </c>
      <c r="FQ178">
        <v>9.1999999999999998E-2</v>
      </c>
      <c r="FR178">
        <v>422</v>
      </c>
      <c r="FS178">
        <v>16</v>
      </c>
      <c r="FT178">
        <v>0.12</v>
      </c>
      <c r="FU178">
        <v>0.06</v>
      </c>
      <c r="FV178">
        <v>-9.4724325</v>
      </c>
      <c r="FW178">
        <v>-0.149201954887201</v>
      </c>
      <c r="FX178">
        <v>4.2356837567859101E-2</v>
      </c>
      <c r="FY178">
        <v>1</v>
      </c>
      <c r="FZ178">
        <v>412.68645842184901</v>
      </c>
      <c r="GA178">
        <v>-7.6500139448527904E-2</v>
      </c>
      <c r="GB178">
        <v>2.0182094793037699E-2</v>
      </c>
      <c r="GC178">
        <v>1</v>
      </c>
      <c r="GD178">
        <v>1.4350385000000001</v>
      </c>
      <c r="GE178">
        <v>7.9646616541337797E-3</v>
      </c>
      <c r="GF178">
        <v>1.2965001928268399E-3</v>
      </c>
      <c r="GG178">
        <v>1</v>
      </c>
      <c r="GH178">
        <v>3</v>
      </c>
      <c r="GI178">
        <v>3</v>
      </c>
      <c r="GJ178" t="s">
        <v>432</v>
      </c>
      <c r="GK178">
        <v>2.9676800000000001</v>
      </c>
      <c r="GL178">
        <v>2.8429000000000002</v>
      </c>
      <c r="GM178">
        <v>0.100588</v>
      </c>
      <c r="GN178">
        <v>0.102045</v>
      </c>
      <c r="GO178">
        <v>9.0641700000000006E-2</v>
      </c>
      <c r="GP178">
        <v>8.4801699999999994E-2</v>
      </c>
      <c r="GQ178">
        <v>31244.6</v>
      </c>
      <c r="GR178">
        <v>26945.7</v>
      </c>
      <c r="GS178">
        <v>31939.1</v>
      </c>
      <c r="GT178">
        <v>28514.400000000001</v>
      </c>
      <c r="GU178">
        <v>43921.1</v>
      </c>
      <c r="GV178">
        <v>39884.400000000001</v>
      </c>
      <c r="GW178">
        <v>49722.7</v>
      </c>
      <c r="GX178">
        <v>44894.400000000001</v>
      </c>
      <c r="GY178">
        <v>1.9904500000000001</v>
      </c>
      <c r="GZ178">
        <v>1.9928999999999999</v>
      </c>
      <c r="HA178">
        <v>5.7496100000000001E-2</v>
      </c>
      <c r="HB178">
        <v>0</v>
      </c>
      <c r="HC178">
        <v>21.477900000000002</v>
      </c>
      <c r="HD178">
        <v>999.9</v>
      </c>
      <c r="HE178">
        <v>55.341000000000001</v>
      </c>
      <c r="HF178">
        <v>26.303999999999998</v>
      </c>
      <c r="HG178">
        <v>18.900300000000001</v>
      </c>
      <c r="HH178">
        <v>62.841900000000003</v>
      </c>
      <c r="HI178">
        <v>31.566500000000001</v>
      </c>
      <c r="HJ178">
        <v>1</v>
      </c>
      <c r="HK178">
        <v>-1.98476E-2</v>
      </c>
      <c r="HL178">
        <v>0.55804200000000004</v>
      </c>
      <c r="HM178">
        <v>20.293900000000001</v>
      </c>
      <c r="HN178">
        <v>5.2354099999999999</v>
      </c>
      <c r="HO178">
        <v>12.0579</v>
      </c>
      <c r="HP178">
        <v>4.9837499999999997</v>
      </c>
      <c r="HQ178">
        <v>3.2869000000000002</v>
      </c>
      <c r="HR178">
        <v>9999</v>
      </c>
      <c r="HS178">
        <v>9999</v>
      </c>
      <c r="HT178">
        <v>999.9</v>
      </c>
      <c r="HU178">
        <v>9999</v>
      </c>
      <c r="HV178">
        <v>1.87317</v>
      </c>
      <c r="HW178">
        <v>1.8792599999999999</v>
      </c>
      <c r="HX178">
        <v>1.8714999999999999</v>
      </c>
      <c r="HY178">
        <v>1.8710599999999999</v>
      </c>
      <c r="HZ178">
        <v>1.8710500000000001</v>
      </c>
      <c r="IA178">
        <v>1.87225</v>
      </c>
      <c r="IB178">
        <v>1.87418</v>
      </c>
      <c r="IC178">
        <v>1.8753299999999999</v>
      </c>
      <c r="ID178">
        <v>5</v>
      </c>
      <c r="IE178">
        <v>0</v>
      </c>
      <c r="IF178">
        <v>0</v>
      </c>
      <c r="IG178">
        <v>0</v>
      </c>
      <c r="IH178" t="s">
        <v>433</v>
      </c>
      <c r="II178" t="s">
        <v>434</v>
      </c>
      <c r="IJ178" t="s">
        <v>435</v>
      </c>
      <c r="IK178" t="s">
        <v>435</v>
      </c>
      <c r="IL178" t="s">
        <v>435</v>
      </c>
      <c r="IM178" t="s">
        <v>435</v>
      </c>
      <c r="IN178">
        <v>0</v>
      </c>
      <c r="IO178">
        <v>100</v>
      </c>
      <c r="IP178">
        <v>100</v>
      </c>
      <c r="IQ178">
        <v>1.393</v>
      </c>
      <c r="IR178">
        <v>9.1999999999999998E-2</v>
      </c>
      <c r="IS178">
        <v>1.3882999999999599</v>
      </c>
      <c r="IT178">
        <v>0</v>
      </c>
      <c r="IU178">
        <v>0</v>
      </c>
      <c r="IV178">
        <v>0</v>
      </c>
      <c r="IW178">
        <v>8.9879999999995505E-2</v>
      </c>
      <c r="IX178">
        <v>0</v>
      </c>
      <c r="IY178">
        <v>0</v>
      </c>
      <c r="IZ178">
        <v>0</v>
      </c>
      <c r="JA178">
        <v>-1</v>
      </c>
      <c r="JB178">
        <v>-1</v>
      </c>
      <c r="JC178">
        <v>-1</v>
      </c>
      <c r="JD178">
        <v>-1</v>
      </c>
      <c r="JE178">
        <v>4.5999999999999996</v>
      </c>
      <c r="JF178">
        <v>4.5999999999999996</v>
      </c>
      <c r="JG178">
        <v>0.159912</v>
      </c>
      <c r="JH178">
        <v>4.99878</v>
      </c>
      <c r="JI178">
        <v>1.39893</v>
      </c>
      <c r="JJ178">
        <v>2.2680699999999998</v>
      </c>
      <c r="JK178">
        <v>1.5490699999999999</v>
      </c>
      <c r="JL178">
        <v>2.1105999999999998</v>
      </c>
      <c r="JM178">
        <v>30.587700000000002</v>
      </c>
      <c r="JN178">
        <v>24.245100000000001</v>
      </c>
      <c r="JO178">
        <v>2</v>
      </c>
      <c r="JP178">
        <v>482.77499999999998</v>
      </c>
      <c r="JQ178">
        <v>516.33299999999997</v>
      </c>
      <c r="JR178">
        <v>21.999700000000001</v>
      </c>
      <c r="JS178">
        <v>26.8156</v>
      </c>
      <c r="JT178">
        <v>30</v>
      </c>
      <c r="JU178">
        <v>27.152200000000001</v>
      </c>
      <c r="JV178">
        <v>27.166799999999999</v>
      </c>
      <c r="JW178">
        <v>-1</v>
      </c>
      <c r="JX178">
        <v>25.645700000000001</v>
      </c>
      <c r="JY178">
        <v>64.224999999999994</v>
      </c>
      <c r="JZ178">
        <v>22</v>
      </c>
      <c r="KA178">
        <v>400</v>
      </c>
      <c r="KB178">
        <v>15.9328</v>
      </c>
      <c r="KC178">
        <v>102.127</v>
      </c>
      <c r="KD178">
        <v>103.098</v>
      </c>
    </row>
    <row r="179" spans="1:290" x14ac:dyDescent="0.35">
      <c r="A179">
        <v>161</v>
      </c>
      <c r="B179">
        <v>1559803165.0999999</v>
      </c>
      <c r="C179">
        <v>52202.099999904603</v>
      </c>
      <c r="D179" t="s">
        <v>1073</v>
      </c>
      <c r="E179" t="s">
        <v>1074</v>
      </c>
      <c r="F179">
        <v>15</v>
      </c>
      <c r="G179">
        <v>1559803157.0999999</v>
      </c>
      <c r="H179">
        <f t="shared" si="100"/>
        <v>1.2221924721304003E-3</v>
      </c>
      <c r="I179">
        <f t="shared" si="101"/>
        <v>1.2221924721304003</v>
      </c>
      <c r="J179">
        <f t="shared" si="102"/>
        <v>7.3851387463390736</v>
      </c>
      <c r="K179">
        <f t="shared" si="103"/>
        <v>412.33113333333301</v>
      </c>
      <c r="L179">
        <f t="shared" si="104"/>
        <v>289.28233600974283</v>
      </c>
      <c r="M179">
        <f t="shared" si="105"/>
        <v>29.128820445352709</v>
      </c>
      <c r="N179">
        <f t="shared" si="106"/>
        <v>41.519021564078251</v>
      </c>
      <c r="O179">
        <f t="shared" si="107"/>
        <v>0.10330016041120188</v>
      </c>
      <c r="P179">
        <f t="shared" si="108"/>
        <v>2.9393513340220725</v>
      </c>
      <c r="Q179">
        <f t="shared" si="109"/>
        <v>0.10132489826922084</v>
      </c>
      <c r="R179">
        <f t="shared" si="110"/>
        <v>6.3502384960972227E-2</v>
      </c>
      <c r="S179">
        <f t="shared" si="111"/>
        <v>77.182341825808024</v>
      </c>
      <c r="T179">
        <f t="shared" si="112"/>
        <v>23.650244678969827</v>
      </c>
      <c r="U179">
        <f t="shared" si="113"/>
        <v>23.650244678969827</v>
      </c>
      <c r="V179">
        <f t="shared" si="114"/>
        <v>2.9326256792594747</v>
      </c>
      <c r="W179">
        <f t="shared" si="115"/>
        <v>60.040635753246164</v>
      </c>
      <c r="X179">
        <f t="shared" si="116"/>
        <v>1.7462691563279167</v>
      </c>
      <c r="Y179">
        <f t="shared" si="117"/>
        <v>2.9084787901059204</v>
      </c>
      <c r="Z179">
        <f t="shared" si="118"/>
        <v>1.186356522931558</v>
      </c>
      <c r="AA179">
        <f t="shared" si="119"/>
        <v>-53.898688020950651</v>
      </c>
      <c r="AB179">
        <f t="shared" si="120"/>
        <v>-21.742319070315201</v>
      </c>
      <c r="AC179">
        <f t="shared" si="121"/>
        <v>-1.5424048911002795</v>
      </c>
      <c r="AD179">
        <f t="shared" si="122"/>
        <v>-1.0701565581037187E-3</v>
      </c>
      <c r="AE179">
        <f t="shared" si="123"/>
        <v>7.3669755467574412</v>
      </c>
      <c r="AF179">
        <f t="shared" si="124"/>
        <v>1.2175773058159198</v>
      </c>
      <c r="AG179">
        <f t="shared" si="125"/>
        <v>7.3851387463390736</v>
      </c>
      <c r="AH179">
        <v>428.580220030774</v>
      </c>
      <c r="AI179">
        <v>419.61115151515202</v>
      </c>
      <c r="AJ179">
        <v>-5.7858208603417498E-3</v>
      </c>
      <c r="AK179">
        <v>67.040503712334598</v>
      </c>
      <c r="AL179">
        <f t="shared" si="126"/>
        <v>1.2221924721304003</v>
      </c>
      <c r="AM179">
        <v>15.907632484075799</v>
      </c>
      <c r="AN179">
        <v>17.3480321212121</v>
      </c>
      <c r="AO179">
        <v>4.9567492331008296E-6</v>
      </c>
      <c r="AP179">
        <v>77.855469027686993</v>
      </c>
      <c r="AQ179">
        <v>10</v>
      </c>
      <c r="AR179">
        <v>2</v>
      </c>
      <c r="AS179">
        <f t="shared" si="127"/>
        <v>1</v>
      </c>
      <c r="AT179">
        <f t="shared" si="128"/>
        <v>0</v>
      </c>
      <c r="AU179">
        <f t="shared" si="129"/>
        <v>53799.226643672009</v>
      </c>
      <c r="AV179" t="s">
        <v>475</v>
      </c>
      <c r="AW179">
        <v>10180.799999999999</v>
      </c>
      <c r="AX179">
        <v>1165.95461538462</v>
      </c>
      <c r="AY179">
        <v>5702.59</v>
      </c>
      <c r="AZ179">
        <f t="shared" si="130"/>
        <v>0.79553946270297882</v>
      </c>
      <c r="BA179">
        <v>-1.5131041934509299</v>
      </c>
      <c r="BB179" t="s">
        <v>1075</v>
      </c>
      <c r="BC179">
        <v>10169.4</v>
      </c>
      <c r="BD179">
        <v>2092.1268</v>
      </c>
      <c r="BE179">
        <v>2735.88</v>
      </c>
      <c r="BF179">
        <f t="shared" si="131"/>
        <v>0.23530023246633625</v>
      </c>
      <c r="BG179">
        <v>0.5</v>
      </c>
      <c r="BH179">
        <f t="shared" si="132"/>
        <v>336.62539124623709</v>
      </c>
      <c r="BI179">
        <f t="shared" si="133"/>
        <v>7.3851387463390736</v>
      </c>
      <c r="BJ179">
        <f t="shared" si="134"/>
        <v>39.604016407155491</v>
      </c>
      <c r="BK179">
        <f t="shared" si="135"/>
        <v>2.6433665347843756E-2</v>
      </c>
      <c r="BL179">
        <f t="shared" si="136"/>
        <v>1.0843713905580654</v>
      </c>
      <c r="BM179">
        <f t="shared" si="137"/>
        <v>954.36192799549519</v>
      </c>
      <c r="BN179" t="s">
        <v>430</v>
      </c>
      <c r="BO179">
        <v>0</v>
      </c>
      <c r="BP179">
        <f t="shared" si="138"/>
        <v>954.36192799549519</v>
      </c>
      <c r="BQ179">
        <f t="shared" si="139"/>
        <v>0.65116820620952121</v>
      </c>
      <c r="BR179">
        <f t="shared" si="140"/>
        <v>0.36135092319084383</v>
      </c>
      <c r="BS179">
        <f t="shared" si="141"/>
        <v>0.6248036014722389</v>
      </c>
      <c r="BT179">
        <f t="shared" si="142"/>
        <v>0.41005337343323151</v>
      </c>
      <c r="BU179">
        <f t="shared" si="143"/>
        <v>0.65394499413832008</v>
      </c>
      <c r="BV179">
        <f t="shared" si="144"/>
        <v>0.16483683672488961</v>
      </c>
      <c r="BW179">
        <f t="shared" si="145"/>
        <v>0.83516316327511042</v>
      </c>
      <c r="DF179">
        <f t="shared" si="146"/>
        <v>400.04593333333298</v>
      </c>
      <c r="DG179">
        <f t="shared" si="147"/>
        <v>336.62539124623709</v>
      </c>
      <c r="DH179">
        <f t="shared" si="148"/>
        <v>0.84146684967235608</v>
      </c>
      <c r="DI179">
        <f t="shared" si="149"/>
        <v>0.19293369934471216</v>
      </c>
      <c r="DJ179">
        <v>1559803157.0999999</v>
      </c>
      <c r="DK179">
        <v>412.33113333333301</v>
      </c>
      <c r="DL179">
        <v>421.76900000000001</v>
      </c>
      <c r="DM179">
        <v>17.34244</v>
      </c>
      <c r="DN179">
        <v>15.907439999999999</v>
      </c>
      <c r="DO179">
        <v>410.96813333333301</v>
      </c>
      <c r="DP179">
        <v>17.254439999999999</v>
      </c>
      <c r="DQ179">
        <v>500.26266666666697</v>
      </c>
      <c r="DR179">
        <v>100.5934</v>
      </c>
      <c r="DS179">
        <v>9.9994719999999995E-2</v>
      </c>
      <c r="DT179">
        <v>23.51304</v>
      </c>
      <c r="DU179">
        <v>22.449366666666702</v>
      </c>
      <c r="DV179">
        <v>999.9</v>
      </c>
      <c r="DW179">
        <v>0</v>
      </c>
      <c r="DX179">
        <v>0</v>
      </c>
      <c r="DY179">
        <v>9996.6606666666703</v>
      </c>
      <c r="DZ179">
        <v>0</v>
      </c>
      <c r="EA179">
        <v>0.23014706666666701</v>
      </c>
      <c r="EB179">
        <v>-9.4079099999999993</v>
      </c>
      <c r="EC179">
        <v>419.64033333333299</v>
      </c>
      <c r="ED179">
        <v>428.58673333333297</v>
      </c>
      <c r="EE179">
        <v>1.4390400000000001</v>
      </c>
      <c r="EF179">
        <v>421.76900000000001</v>
      </c>
      <c r="EG179">
        <v>15.907439999999999</v>
      </c>
      <c r="EH179">
        <v>1.744942</v>
      </c>
      <c r="EI179">
        <v>1.6001840000000001</v>
      </c>
      <c r="EJ179">
        <v>15.30212</v>
      </c>
      <c r="EK179">
        <v>13.960573333333301</v>
      </c>
      <c r="EL179">
        <v>400.04593333333298</v>
      </c>
      <c r="EM179">
        <v>0.95003346666666699</v>
      </c>
      <c r="EN179">
        <v>4.9966400000000001E-2</v>
      </c>
      <c r="EO179">
        <v>0</v>
      </c>
      <c r="EP179">
        <v>2092.1753333333299</v>
      </c>
      <c r="EQ179">
        <v>8.4936600000000002</v>
      </c>
      <c r="ER179">
        <v>4710.6499999999996</v>
      </c>
      <c r="ES179">
        <v>3646.1393333333299</v>
      </c>
      <c r="ET179">
        <v>38.625</v>
      </c>
      <c r="EU179">
        <v>41.578800000000001</v>
      </c>
      <c r="EV179">
        <v>40.311999999999998</v>
      </c>
      <c r="EW179">
        <v>41.561999999999998</v>
      </c>
      <c r="EX179">
        <v>41.186999999999998</v>
      </c>
      <c r="EY179">
        <v>371.98733333333303</v>
      </c>
      <c r="EZ179">
        <v>19.559999999999999</v>
      </c>
      <c r="FA179">
        <v>0</v>
      </c>
      <c r="FB179">
        <v>299</v>
      </c>
      <c r="FC179">
        <v>0</v>
      </c>
      <c r="FD179">
        <v>2092.1268</v>
      </c>
      <c r="FE179">
        <v>-0.86692307712792305</v>
      </c>
      <c r="FF179">
        <v>-3.1407693232020701</v>
      </c>
      <c r="FG179">
        <v>4710.2371999999996</v>
      </c>
      <c r="FH179">
        <v>15</v>
      </c>
      <c r="FI179">
        <v>1559803187</v>
      </c>
      <c r="FJ179" t="s">
        <v>1076</v>
      </c>
      <c r="FK179">
        <v>1559803183</v>
      </c>
      <c r="FL179">
        <v>1559803187</v>
      </c>
      <c r="FM179">
        <v>162</v>
      </c>
      <c r="FN179">
        <v>-0.03</v>
      </c>
      <c r="FO179">
        <v>-4.0000000000000001E-3</v>
      </c>
      <c r="FP179">
        <v>1.363</v>
      </c>
      <c r="FQ179">
        <v>8.7999999999999995E-2</v>
      </c>
      <c r="FR179">
        <v>422</v>
      </c>
      <c r="FS179">
        <v>16</v>
      </c>
      <c r="FT179">
        <v>0.19</v>
      </c>
      <c r="FU179">
        <v>0.06</v>
      </c>
      <c r="FV179">
        <v>-9.4156704999999992</v>
      </c>
      <c r="FW179">
        <v>-4.1376090225581301E-2</v>
      </c>
      <c r="FX179">
        <v>5.3368807882039002E-2</v>
      </c>
      <c r="FY179">
        <v>1</v>
      </c>
      <c r="FZ179">
        <v>412.36332513094999</v>
      </c>
      <c r="GA179">
        <v>-0.15257122244847199</v>
      </c>
      <c r="GB179">
        <v>2.8697677166284598E-2</v>
      </c>
      <c r="GC179">
        <v>1</v>
      </c>
      <c r="GD179">
        <v>1.4396104999999999</v>
      </c>
      <c r="GE179">
        <v>-5.34360902255601E-3</v>
      </c>
      <c r="GF179">
        <v>1.4439441644329501E-3</v>
      </c>
      <c r="GG179">
        <v>1</v>
      </c>
      <c r="GH179">
        <v>3</v>
      </c>
      <c r="GI179">
        <v>3</v>
      </c>
      <c r="GJ179" t="s">
        <v>432</v>
      </c>
      <c r="GK179">
        <v>2.9672700000000001</v>
      </c>
      <c r="GL179">
        <v>2.8427500000000001</v>
      </c>
      <c r="GM179">
        <v>0.10054299999999999</v>
      </c>
      <c r="GN179">
        <v>0.101979</v>
      </c>
      <c r="GO179">
        <v>9.0668399999999996E-2</v>
      </c>
      <c r="GP179">
        <v>8.4835400000000005E-2</v>
      </c>
      <c r="GQ179">
        <v>31245.9</v>
      </c>
      <c r="GR179">
        <v>26948.2</v>
      </c>
      <c r="GS179">
        <v>31938.7</v>
      </c>
      <c r="GT179">
        <v>28514.9</v>
      </c>
      <c r="GU179">
        <v>43918.7</v>
      </c>
      <c r="GV179">
        <v>39883.699999999997</v>
      </c>
      <c r="GW179">
        <v>49721.5</v>
      </c>
      <c r="GX179">
        <v>44895.3</v>
      </c>
      <c r="GY179">
        <v>1.9906999999999999</v>
      </c>
      <c r="GZ179">
        <v>1.9933000000000001</v>
      </c>
      <c r="HA179">
        <v>5.7343400000000003E-2</v>
      </c>
      <c r="HB179">
        <v>0</v>
      </c>
      <c r="HC179">
        <v>21.516200000000001</v>
      </c>
      <c r="HD179">
        <v>999.9</v>
      </c>
      <c r="HE179">
        <v>55.481999999999999</v>
      </c>
      <c r="HF179">
        <v>26.283999999999999</v>
      </c>
      <c r="HG179">
        <v>18.925999999999998</v>
      </c>
      <c r="HH179">
        <v>62.841999999999999</v>
      </c>
      <c r="HI179">
        <v>32.700299999999999</v>
      </c>
      <c r="HJ179">
        <v>1</v>
      </c>
      <c r="HK179">
        <v>-2.09756E-2</v>
      </c>
      <c r="HL179">
        <v>0.58722799999999997</v>
      </c>
      <c r="HM179">
        <v>20.293399999999998</v>
      </c>
      <c r="HN179">
        <v>5.2366099999999998</v>
      </c>
      <c r="HO179">
        <v>12.0579</v>
      </c>
      <c r="HP179">
        <v>4.9836999999999998</v>
      </c>
      <c r="HQ179">
        <v>3.2869299999999999</v>
      </c>
      <c r="HR179">
        <v>9999</v>
      </c>
      <c r="HS179">
        <v>9999</v>
      </c>
      <c r="HT179">
        <v>999.9</v>
      </c>
      <c r="HU179">
        <v>9999</v>
      </c>
      <c r="HV179">
        <v>1.87317</v>
      </c>
      <c r="HW179">
        <v>1.87923</v>
      </c>
      <c r="HX179">
        <v>1.8714900000000001</v>
      </c>
      <c r="HY179">
        <v>1.8710899999999999</v>
      </c>
      <c r="HZ179">
        <v>1.87103</v>
      </c>
      <c r="IA179">
        <v>1.87225</v>
      </c>
      <c r="IB179">
        <v>1.87416</v>
      </c>
      <c r="IC179">
        <v>1.8753200000000001</v>
      </c>
      <c r="ID179">
        <v>5</v>
      </c>
      <c r="IE179">
        <v>0</v>
      </c>
      <c r="IF179">
        <v>0</v>
      </c>
      <c r="IG179">
        <v>0</v>
      </c>
      <c r="IH179" t="s">
        <v>433</v>
      </c>
      <c r="II179" t="s">
        <v>434</v>
      </c>
      <c r="IJ179" t="s">
        <v>435</v>
      </c>
      <c r="IK179" t="s">
        <v>435</v>
      </c>
      <c r="IL179" t="s">
        <v>435</v>
      </c>
      <c r="IM179" t="s">
        <v>435</v>
      </c>
      <c r="IN179">
        <v>0</v>
      </c>
      <c r="IO179">
        <v>100</v>
      </c>
      <c r="IP179">
        <v>100</v>
      </c>
      <c r="IQ179">
        <v>1.363</v>
      </c>
      <c r="IR179">
        <v>8.7999999999999995E-2</v>
      </c>
      <c r="IS179">
        <v>1.39290909090909</v>
      </c>
      <c r="IT179">
        <v>0</v>
      </c>
      <c r="IU179">
        <v>0</v>
      </c>
      <c r="IV179">
        <v>0</v>
      </c>
      <c r="IW179">
        <v>9.2030000000002901E-2</v>
      </c>
      <c r="IX179">
        <v>0</v>
      </c>
      <c r="IY179">
        <v>0</v>
      </c>
      <c r="IZ179">
        <v>0</v>
      </c>
      <c r="JA179">
        <v>-1</v>
      </c>
      <c r="JB179">
        <v>-1</v>
      </c>
      <c r="JC179">
        <v>-1</v>
      </c>
      <c r="JD179">
        <v>-1</v>
      </c>
      <c r="JE179">
        <v>4.7</v>
      </c>
      <c r="JF179">
        <v>4.5</v>
      </c>
      <c r="JG179">
        <v>0.158691</v>
      </c>
      <c r="JH179">
        <v>4.99878</v>
      </c>
      <c r="JI179">
        <v>1.39893</v>
      </c>
      <c r="JJ179">
        <v>2.2668499999999998</v>
      </c>
      <c r="JK179">
        <v>1.5490699999999999</v>
      </c>
      <c r="JL179">
        <v>2.1984900000000001</v>
      </c>
      <c r="JM179">
        <v>30.566199999999998</v>
      </c>
      <c r="JN179">
        <v>24.245100000000001</v>
      </c>
      <c r="JO179">
        <v>2</v>
      </c>
      <c r="JP179">
        <v>482.80700000000002</v>
      </c>
      <c r="JQ179">
        <v>516.46299999999997</v>
      </c>
      <c r="JR179">
        <v>22.000499999999999</v>
      </c>
      <c r="JS179">
        <v>26.804400000000001</v>
      </c>
      <c r="JT179">
        <v>29.9999</v>
      </c>
      <c r="JU179">
        <v>27.138400000000001</v>
      </c>
      <c r="JV179">
        <v>27.1508</v>
      </c>
      <c r="JW179">
        <v>-1</v>
      </c>
      <c r="JX179">
        <v>25.8294</v>
      </c>
      <c r="JY179">
        <v>64.702299999999994</v>
      </c>
      <c r="JZ179">
        <v>22</v>
      </c>
      <c r="KA179">
        <v>400</v>
      </c>
      <c r="KB179">
        <v>15.9276</v>
      </c>
      <c r="KC179">
        <v>102.125</v>
      </c>
      <c r="KD179">
        <v>103.1</v>
      </c>
    </row>
    <row r="180" spans="1:290" x14ac:dyDescent="0.35">
      <c r="A180">
        <v>162</v>
      </c>
      <c r="B180">
        <v>1559803466</v>
      </c>
      <c r="C180">
        <v>52503</v>
      </c>
      <c r="D180" t="s">
        <v>1077</v>
      </c>
      <c r="E180" t="s">
        <v>1078</v>
      </c>
      <c r="F180">
        <v>15</v>
      </c>
      <c r="G180">
        <v>1559803457.5</v>
      </c>
      <c r="H180">
        <f t="shared" si="100"/>
        <v>1.2087629453528261E-3</v>
      </c>
      <c r="I180">
        <f t="shared" si="101"/>
        <v>1.2087629453528261</v>
      </c>
      <c r="J180">
        <f t="shared" si="102"/>
        <v>7.4028025791950691</v>
      </c>
      <c r="K180">
        <f t="shared" si="103"/>
        <v>411.95499999999998</v>
      </c>
      <c r="L180">
        <f t="shared" si="104"/>
        <v>287.8749381749551</v>
      </c>
      <c r="M180">
        <f t="shared" si="105"/>
        <v>28.985568523883625</v>
      </c>
      <c r="N180">
        <f t="shared" si="106"/>
        <v>41.478949008056844</v>
      </c>
      <c r="O180">
        <f t="shared" si="107"/>
        <v>0.10258528806599186</v>
      </c>
      <c r="P180">
        <f t="shared" si="108"/>
        <v>2.9399691562287584</v>
      </c>
      <c r="Q180">
        <f t="shared" si="109"/>
        <v>0.10063739347615887</v>
      </c>
      <c r="R180">
        <f t="shared" si="110"/>
        <v>6.3070300842425139E-2</v>
      </c>
      <c r="S180">
        <f t="shared" si="111"/>
        <v>77.181189799300384</v>
      </c>
      <c r="T180">
        <f t="shared" si="112"/>
        <v>23.640661443366398</v>
      </c>
      <c r="U180">
        <f t="shared" si="113"/>
        <v>23.640661443366398</v>
      </c>
      <c r="V180">
        <f t="shared" si="114"/>
        <v>2.9309334323972904</v>
      </c>
      <c r="W180">
        <f t="shared" si="115"/>
        <v>60.204932394715492</v>
      </c>
      <c r="X180">
        <f t="shared" si="116"/>
        <v>1.7496714902243085</v>
      </c>
      <c r="Y180">
        <f t="shared" si="117"/>
        <v>2.906192932421408</v>
      </c>
      <c r="Z180">
        <f t="shared" si="118"/>
        <v>1.181261942172982</v>
      </c>
      <c r="AA180">
        <f t="shared" si="119"/>
        <v>-53.306445890059635</v>
      </c>
      <c r="AB180">
        <f t="shared" si="120"/>
        <v>-22.294784921425492</v>
      </c>
      <c r="AC180">
        <f t="shared" si="121"/>
        <v>-1.581083656994845</v>
      </c>
      <c r="AD180">
        <f t="shared" si="122"/>
        <v>-1.1246691795925301E-3</v>
      </c>
      <c r="AE180">
        <f t="shared" si="123"/>
        <v>7.3919536319229779</v>
      </c>
      <c r="AF180">
        <f t="shared" si="124"/>
        <v>1.2142706808058878</v>
      </c>
      <c r="AG180">
        <f t="shared" si="125"/>
        <v>7.4028025791950691</v>
      </c>
      <c r="AH180">
        <v>428.26221997330799</v>
      </c>
      <c r="AI180">
        <v>419.23727272727302</v>
      </c>
      <c r="AJ180">
        <v>4.15401274490557E-4</v>
      </c>
      <c r="AK180">
        <v>67.040442563178999</v>
      </c>
      <c r="AL180">
        <f t="shared" si="126"/>
        <v>1.2087629453528261</v>
      </c>
      <c r="AM180">
        <v>15.944893232347701</v>
      </c>
      <c r="AN180">
        <v>17.369582424242399</v>
      </c>
      <c r="AO180">
        <v>-1.5845037295220699E-5</v>
      </c>
      <c r="AP180">
        <v>77.850900531956</v>
      </c>
      <c r="AQ180">
        <v>10</v>
      </c>
      <c r="AR180">
        <v>2</v>
      </c>
      <c r="AS180">
        <f t="shared" si="127"/>
        <v>1</v>
      </c>
      <c r="AT180">
        <f t="shared" si="128"/>
        <v>0</v>
      </c>
      <c r="AU180">
        <f t="shared" si="129"/>
        <v>53819.620636058949</v>
      </c>
      <c r="AV180" t="s">
        <v>475</v>
      </c>
      <c r="AW180">
        <v>10180.799999999999</v>
      </c>
      <c r="AX180">
        <v>1165.95461538462</v>
      </c>
      <c r="AY180">
        <v>5702.59</v>
      </c>
      <c r="AZ180">
        <f t="shared" si="130"/>
        <v>0.79553946270297882</v>
      </c>
      <c r="BA180">
        <v>-1.5131041934509299</v>
      </c>
      <c r="BB180" t="s">
        <v>1079</v>
      </c>
      <c r="BC180">
        <v>10174.700000000001</v>
      </c>
      <c r="BD180">
        <v>2090.7579999999998</v>
      </c>
      <c r="BE180">
        <v>2729.56</v>
      </c>
      <c r="BF180">
        <f t="shared" si="131"/>
        <v>0.23403112589574881</v>
      </c>
      <c r="BG180">
        <v>0.5</v>
      </c>
      <c r="BH180">
        <f t="shared" si="132"/>
        <v>336.62002239965017</v>
      </c>
      <c r="BI180">
        <f t="shared" si="133"/>
        <v>7.4028025791950691</v>
      </c>
      <c r="BJ180">
        <f t="shared" si="134"/>
        <v>39.389781420621155</v>
      </c>
      <c r="BK180">
        <f t="shared" si="135"/>
        <v>2.6486561046153812E-2</v>
      </c>
      <c r="BL180">
        <f t="shared" si="136"/>
        <v>1.0891975263412419</v>
      </c>
      <c r="BM180">
        <f t="shared" si="137"/>
        <v>953.59172896106543</v>
      </c>
      <c r="BN180" t="s">
        <v>430</v>
      </c>
      <c r="BO180">
        <v>0</v>
      </c>
      <c r="BP180">
        <f t="shared" si="138"/>
        <v>953.59172896106543</v>
      </c>
      <c r="BQ180">
        <f t="shared" si="139"/>
        <v>0.65064269370848582</v>
      </c>
      <c r="BR180">
        <f t="shared" si="140"/>
        <v>0.35969223685865931</v>
      </c>
      <c r="BS180">
        <f t="shared" si="141"/>
        <v>0.62603307693973798</v>
      </c>
      <c r="BT180">
        <f t="shared" si="142"/>
        <v>0.40854425693675545</v>
      </c>
      <c r="BU180">
        <f t="shared" si="143"/>
        <v>0.65533809705803736</v>
      </c>
      <c r="BV180">
        <f t="shared" si="144"/>
        <v>0.16405511400167883</v>
      </c>
      <c r="BW180">
        <f t="shared" si="145"/>
        <v>0.83594488599832117</v>
      </c>
      <c r="DF180">
        <f t="shared" si="146"/>
        <v>400.03949999999998</v>
      </c>
      <c r="DG180">
        <f t="shared" si="147"/>
        <v>336.62002239965017</v>
      </c>
      <c r="DH180">
        <f t="shared" si="148"/>
        <v>0.84146696113671315</v>
      </c>
      <c r="DI180">
        <f t="shared" si="149"/>
        <v>0.19293392227342648</v>
      </c>
      <c r="DJ180">
        <v>1559803457.5</v>
      </c>
      <c r="DK180">
        <v>411.95499999999998</v>
      </c>
      <c r="DL180">
        <v>421.42075</v>
      </c>
      <c r="DM180">
        <v>17.37715</v>
      </c>
      <c r="DN180">
        <v>15.946081250000001</v>
      </c>
      <c r="DO180">
        <v>410.57400000000001</v>
      </c>
      <c r="DP180">
        <v>17.285150000000002</v>
      </c>
      <c r="DQ180">
        <v>500.25693749999999</v>
      </c>
      <c r="DR180">
        <v>100.58806250000001</v>
      </c>
      <c r="DS180">
        <v>9.9995681249999996E-2</v>
      </c>
      <c r="DT180">
        <v>23.5</v>
      </c>
      <c r="DU180">
        <v>22.4146</v>
      </c>
      <c r="DV180">
        <v>999.9</v>
      </c>
      <c r="DW180">
        <v>0</v>
      </c>
      <c r="DX180">
        <v>0</v>
      </c>
      <c r="DY180">
        <v>10000.706249999999</v>
      </c>
      <c r="DZ180">
        <v>0</v>
      </c>
      <c r="EA180">
        <v>0.24061118749999999</v>
      </c>
      <c r="EB180">
        <v>-9.4835068749999998</v>
      </c>
      <c r="EC180">
        <v>419.22037499999999</v>
      </c>
      <c r="ED180">
        <v>428.24956250000002</v>
      </c>
      <c r="EE180">
        <v>1.4271475</v>
      </c>
      <c r="EF180">
        <v>421.42075</v>
      </c>
      <c r="EG180">
        <v>15.946081250000001</v>
      </c>
      <c r="EH180">
        <v>1.7475393749999999</v>
      </c>
      <c r="EI180">
        <v>1.6039862499999999</v>
      </c>
      <c r="EJ180">
        <v>15.3252875</v>
      </c>
      <c r="EK180">
        <v>13.99715</v>
      </c>
      <c r="EL180">
        <v>400.03949999999998</v>
      </c>
      <c r="EM180">
        <v>0.95003187499999997</v>
      </c>
      <c r="EN180">
        <v>4.9968056249999997E-2</v>
      </c>
      <c r="EO180">
        <v>0</v>
      </c>
      <c r="EP180">
        <v>2090.7868749999998</v>
      </c>
      <c r="EQ180">
        <v>8.4936600000000002</v>
      </c>
      <c r="ER180">
        <v>4707.5725000000002</v>
      </c>
      <c r="ES180">
        <v>3646.0774999999999</v>
      </c>
      <c r="ET180">
        <v>38.625</v>
      </c>
      <c r="EU180">
        <v>41.569875000000003</v>
      </c>
      <c r="EV180">
        <v>40.311999999999998</v>
      </c>
      <c r="EW180">
        <v>41.558124999999997</v>
      </c>
      <c r="EX180">
        <v>41.186999999999998</v>
      </c>
      <c r="EY180">
        <v>371.98124999999999</v>
      </c>
      <c r="EZ180">
        <v>19.561250000000001</v>
      </c>
      <c r="FA180">
        <v>0</v>
      </c>
      <c r="FB180">
        <v>300</v>
      </c>
      <c r="FC180">
        <v>0</v>
      </c>
      <c r="FD180">
        <v>2090.7579999999998</v>
      </c>
      <c r="FE180">
        <v>-5.1538463282925599E-2</v>
      </c>
      <c r="FF180">
        <v>-6.9792307872574799</v>
      </c>
      <c r="FG180">
        <v>4707.0204000000003</v>
      </c>
      <c r="FH180">
        <v>15</v>
      </c>
      <c r="FI180">
        <v>1559803507</v>
      </c>
      <c r="FJ180" t="s">
        <v>1080</v>
      </c>
      <c r="FK180">
        <v>1559803507</v>
      </c>
      <c r="FL180">
        <v>1559803488</v>
      </c>
      <c r="FM180">
        <v>163</v>
      </c>
      <c r="FN180">
        <v>1.7999999999999999E-2</v>
      </c>
      <c r="FO180">
        <v>4.0000000000000001E-3</v>
      </c>
      <c r="FP180">
        <v>1.381</v>
      </c>
      <c r="FQ180">
        <v>9.1999999999999998E-2</v>
      </c>
      <c r="FR180">
        <v>421</v>
      </c>
      <c r="FS180">
        <v>16</v>
      </c>
      <c r="FT180">
        <v>0.41</v>
      </c>
      <c r="FU180">
        <v>0.06</v>
      </c>
      <c r="FV180">
        <v>-9.4742409523809492</v>
      </c>
      <c r="FW180">
        <v>-0.240723896103892</v>
      </c>
      <c r="FX180">
        <v>5.0858302586206001E-2</v>
      </c>
      <c r="FY180">
        <v>1</v>
      </c>
      <c r="FZ180">
        <v>411.94217924910998</v>
      </c>
      <c r="GA180">
        <v>-0.319147385198564</v>
      </c>
      <c r="GB180">
        <v>3.4552924509250002E-2</v>
      </c>
      <c r="GC180">
        <v>1</v>
      </c>
      <c r="GD180">
        <v>1.4263195238095201</v>
      </c>
      <c r="GE180">
        <v>2.70888311688313E-2</v>
      </c>
      <c r="GF180">
        <v>3.4369428222940901E-3</v>
      </c>
      <c r="GG180">
        <v>1</v>
      </c>
      <c r="GH180">
        <v>3</v>
      </c>
      <c r="GI180">
        <v>3</v>
      </c>
      <c r="GJ180" t="s">
        <v>432</v>
      </c>
      <c r="GK180">
        <v>2.9674900000000002</v>
      </c>
      <c r="GL180">
        <v>2.84294</v>
      </c>
      <c r="GM180">
        <v>0.10047300000000001</v>
      </c>
      <c r="GN180">
        <v>0.101921</v>
      </c>
      <c r="GO180">
        <v>9.0767399999999998E-2</v>
      </c>
      <c r="GP180">
        <v>8.4977499999999997E-2</v>
      </c>
      <c r="GQ180">
        <v>31249</v>
      </c>
      <c r="GR180">
        <v>26950.7</v>
      </c>
      <c r="GS180">
        <v>31939.4</v>
      </c>
      <c r="GT180">
        <v>28515.599999999999</v>
      </c>
      <c r="GU180">
        <v>43914.3</v>
      </c>
      <c r="GV180">
        <v>39878.199999999997</v>
      </c>
      <c r="GW180">
        <v>49722.1</v>
      </c>
      <c r="GX180">
        <v>44896.2</v>
      </c>
      <c r="GY180">
        <v>1.9907999999999999</v>
      </c>
      <c r="GZ180">
        <v>1.9936</v>
      </c>
      <c r="HA180">
        <v>5.8263500000000003E-2</v>
      </c>
      <c r="HB180">
        <v>0</v>
      </c>
      <c r="HC180">
        <v>21.4694</v>
      </c>
      <c r="HD180">
        <v>999.9</v>
      </c>
      <c r="HE180">
        <v>55.524000000000001</v>
      </c>
      <c r="HF180">
        <v>26.283999999999999</v>
      </c>
      <c r="HG180">
        <v>18.9405</v>
      </c>
      <c r="HH180">
        <v>62.832000000000001</v>
      </c>
      <c r="HI180">
        <v>32.552100000000003</v>
      </c>
      <c r="HJ180">
        <v>1</v>
      </c>
      <c r="HK180">
        <v>-2.1793699999999999E-2</v>
      </c>
      <c r="HL180">
        <v>0.58289199999999997</v>
      </c>
      <c r="HM180">
        <v>20.293500000000002</v>
      </c>
      <c r="HN180">
        <v>5.2352600000000002</v>
      </c>
      <c r="HO180">
        <v>12.0579</v>
      </c>
      <c r="HP180">
        <v>4.9837999999999996</v>
      </c>
      <c r="HQ180">
        <v>3.2869999999999999</v>
      </c>
      <c r="HR180">
        <v>9999</v>
      </c>
      <c r="HS180">
        <v>9999</v>
      </c>
      <c r="HT180">
        <v>999.9</v>
      </c>
      <c r="HU180">
        <v>9999</v>
      </c>
      <c r="HV180">
        <v>1.8731100000000001</v>
      </c>
      <c r="HW180">
        <v>1.87914</v>
      </c>
      <c r="HX180">
        <v>1.87148</v>
      </c>
      <c r="HY180">
        <v>1.87103</v>
      </c>
      <c r="HZ180">
        <v>1.87103</v>
      </c>
      <c r="IA180">
        <v>1.8722399999999999</v>
      </c>
      <c r="IB180">
        <v>1.8741000000000001</v>
      </c>
      <c r="IC180">
        <v>1.87531</v>
      </c>
      <c r="ID180">
        <v>5</v>
      </c>
      <c r="IE180">
        <v>0</v>
      </c>
      <c r="IF180">
        <v>0</v>
      </c>
      <c r="IG180">
        <v>0</v>
      </c>
      <c r="IH180" t="s">
        <v>433</v>
      </c>
      <c r="II180" t="s">
        <v>434</v>
      </c>
      <c r="IJ180" t="s">
        <v>435</v>
      </c>
      <c r="IK180" t="s">
        <v>435</v>
      </c>
      <c r="IL180" t="s">
        <v>435</v>
      </c>
      <c r="IM180" t="s">
        <v>435</v>
      </c>
      <c r="IN180">
        <v>0</v>
      </c>
      <c r="IO180">
        <v>100</v>
      </c>
      <c r="IP180">
        <v>100</v>
      </c>
      <c r="IQ180">
        <v>1.381</v>
      </c>
      <c r="IR180">
        <v>9.1999999999999998E-2</v>
      </c>
      <c r="IS180">
        <v>1.36319999999995</v>
      </c>
      <c r="IT180">
        <v>0</v>
      </c>
      <c r="IU180">
        <v>0</v>
      </c>
      <c r="IV180">
        <v>0</v>
      </c>
      <c r="IW180">
        <v>8.8069999999998302E-2</v>
      </c>
      <c r="IX180">
        <v>0</v>
      </c>
      <c r="IY180">
        <v>0</v>
      </c>
      <c r="IZ180">
        <v>0</v>
      </c>
      <c r="JA180">
        <v>-1</v>
      </c>
      <c r="JB180">
        <v>-1</v>
      </c>
      <c r="JC180">
        <v>-1</v>
      </c>
      <c r="JD180">
        <v>-1</v>
      </c>
      <c r="JE180">
        <v>4.7</v>
      </c>
      <c r="JF180">
        <v>4.7</v>
      </c>
      <c r="JG180">
        <v>0.159912</v>
      </c>
      <c r="JH180">
        <v>4.99878</v>
      </c>
      <c r="JI180">
        <v>1.39893</v>
      </c>
      <c r="JJ180">
        <v>2.2680699999999998</v>
      </c>
      <c r="JK180">
        <v>1.5478499999999999</v>
      </c>
      <c r="JL180">
        <v>2.3095699999999999</v>
      </c>
      <c r="JM180">
        <v>30.566199999999998</v>
      </c>
      <c r="JN180">
        <v>24.253900000000002</v>
      </c>
      <c r="JO180">
        <v>2</v>
      </c>
      <c r="JP180">
        <v>482.77</v>
      </c>
      <c r="JQ180">
        <v>516.56700000000001</v>
      </c>
      <c r="JR180">
        <v>22.0002</v>
      </c>
      <c r="JS180">
        <v>26.795300000000001</v>
      </c>
      <c r="JT180">
        <v>30.0001</v>
      </c>
      <c r="JU180">
        <v>27.126999999999999</v>
      </c>
      <c r="JV180">
        <v>27.139299999999999</v>
      </c>
      <c r="JW180">
        <v>-1</v>
      </c>
      <c r="JX180">
        <v>25.723199999999999</v>
      </c>
      <c r="JY180">
        <v>64.698099999999997</v>
      </c>
      <c r="JZ180">
        <v>22</v>
      </c>
      <c r="KA180">
        <v>400</v>
      </c>
      <c r="KB180">
        <v>15.933199999999999</v>
      </c>
      <c r="KC180">
        <v>102.126</v>
      </c>
      <c r="KD180">
        <v>103.102</v>
      </c>
    </row>
    <row r="181" spans="1:290" x14ac:dyDescent="0.35">
      <c r="A181">
        <v>163</v>
      </c>
      <c r="B181">
        <v>1559803766</v>
      </c>
      <c r="C181">
        <v>52803</v>
      </c>
      <c r="D181" t="s">
        <v>1081</v>
      </c>
      <c r="E181" t="s">
        <v>1082</v>
      </c>
      <c r="F181">
        <v>15</v>
      </c>
      <c r="G181">
        <v>1559803757.5</v>
      </c>
      <c r="H181">
        <f t="shared" si="100"/>
        <v>1.2260837335648386E-3</v>
      </c>
      <c r="I181">
        <f t="shared" si="101"/>
        <v>1.2260837335648387</v>
      </c>
      <c r="J181">
        <f t="shared" si="102"/>
        <v>7.3100653835203353</v>
      </c>
      <c r="K181">
        <f t="shared" si="103"/>
        <v>411.91374999999999</v>
      </c>
      <c r="L181">
        <f t="shared" si="104"/>
        <v>290.44639415508857</v>
      </c>
      <c r="M181">
        <f t="shared" si="105"/>
        <v>29.243871647828922</v>
      </c>
      <c r="N181">
        <f t="shared" si="106"/>
        <v>41.473927985980637</v>
      </c>
      <c r="O181">
        <f t="shared" si="107"/>
        <v>0.10366985279595239</v>
      </c>
      <c r="P181">
        <f t="shared" si="108"/>
        <v>2.9399051169260537</v>
      </c>
      <c r="Q181">
        <f t="shared" si="109"/>
        <v>0.10168094084022132</v>
      </c>
      <c r="R181">
        <f t="shared" si="110"/>
        <v>6.3726105698142729E-2</v>
      </c>
      <c r="S181">
        <f t="shared" si="111"/>
        <v>77.17729384136122</v>
      </c>
      <c r="T181">
        <f t="shared" si="112"/>
        <v>23.63402863993333</v>
      </c>
      <c r="U181">
        <f t="shared" si="113"/>
        <v>23.63402863993333</v>
      </c>
      <c r="V181">
        <f t="shared" si="114"/>
        <v>2.929762685014635</v>
      </c>
      <c r="W181">
        <f t="shared" si="115"/>
        <v>60.012409383833145</v>
      </c>
      <c r="X181">
        <f t="shared" si="116"/>
        <v>1.7438542554383973</v>
      </c>
      <c r="Y181">
        <f t="shared" si="117"/>
        <v>2.9058227678960304</v>
      </c>
      <c r="Z181">
        <f t="shared" si="118"/>
        <v>1.1859084295762377</v>
      </c>
      <c r="AA181">
        <f t="shared" si="119"/>
        <v>-54.070292650209382</v>
      </c>
      <c r="AB181">
        <f t="shared" si="120"/>
        <v>-21.577848532379143</v>
      </c>
      <c r="AC181">
        <f t="shared" si="121"/>
        <v>-1.5302061788559471</v>
      </c>
      <c r="AD181">
        <f t="shared" si="122"/>
        <v>-1.0535200832535452E-3</v>
      </c>
      <c r="AE181">
        <f t="shared" si="123"/>
        <v>7.3499403853003651</v>
      </c>
      <c r="AF181">
        <f t="shared" si="124"/>
        <v>1.2171989335137374</v>
      </c>
      <c r="AG181">
        <f t="shared" si="125"/>
        <v>7.3100653835203353</v>
      </c>
      <c r="AH181">
        <v>428.15175794115999</v>
      </c>
      <c r="AI181">
        <v>419.23251515151497</v>
      </c>
      <c r="AJ181">
        <v>1.9317855432672501E-3</v>
      </c>
      <c r="AK181">
        <v>67.0405458380623</v>
      </c>
      <c r="AL181">
        <f t="shared" si="126"/>
        <v>1.2260837335648387</v>
      </c>
      <c r="AM181">
        <v>15.884515727515099</v>
      </c>
      <c r="AN181">
        <v>17.329415757575699</v>
      </c>
      <c r="AO181">
        <v>1.4884706180868E-5</v>
      </c>
      <c r="AP181">
        <v>77.858564822974202</v>
      </c>
      <c r="AQ181">
        <v>10</v>
      </c>
      <c r="AR181">
        <v>2</v>
      </c>
      <c r="AS181">
        <f t="shared" si="127"/>
        <v>1</v>
      </c>
      <c r="AT181">
        <f t="shared" si="128"/>
        <v>0</v>
      </c>
      <c r="AU181">
        <f t="shared" si="129"/>
        <v>53818.076753288944</v>
      </c>
      <c r="AV181" t="s">
        <v>475</v>
      </c>
      <c r="AW181">
        <v>10180.799999999999</v>
      </c>
      <c r="AX181">
        <v>1165.95461538462</v>
      </c>
      <c r="AY181">
        <v>5702.59</v>
      </c>
      <c r="AZ181">
        <f t="shared" si="130"/>
        <v>0.79553946270297882</v>
      </c>
      <c r="BA181">
        <v>-1.5131041934509299</v>
      </c>
      <c r="BB181" t="s">
        <v>1083</v>
      </c>
      <c r="BC181">
        <v>10174.799999999999</v>
      </c>
      <c r="BD181">
        <v>2088.9607999999998</v>
      </c>
      <c r="BE181">
        <v>2723.19</v>
      </c>
      <c r="BF181">
        <f t="shared" si="131"/>
        <v>0.23289935700410191</v>
      </c>
      <c r="BG181">
        <v>0.5</v>
      </c>
      <c r="BH181">
        <f t="shared" si="132"/>
        <v>336.60294160818063</v>
      </c>
      <c r="BI181">
        <f t="shared" si="133"/>
        <v>7.3100653835203353</v>
      </c>
      <c r="BJ181">
        <f t="shared" si="134"/>
        <v>39.197304333117266</v>
      </c>
      <c r="BK181">
        <f t="shared" si="135"/>
        <v>2.6212395930995131E-2</v>
      </c>
      <c r="BL181">
        <f t="shared" si="136"/>
        <v>1.0940845111799029</v>
      </c>
      <c r="BM181">
        <f t="shared" si="137"/>
        <v>952.81308479928111</v>
      </c>
      <c r="BN181" t="s">
        <v>430</v>
      </c>
      <c r="BO181">
        <v>0</v>
      </c>
      <c r="BP181">
        <f t="shared" si="138"/>
        <v>952.81308479928111</v>
      </c>
      <c r="BQ181">
        <f t="shared" si="139"/>
        <v>0.65011141903455827</v>
      </c>
      <c r="BR181">
        <f t="shared" si="140"/>
        <v>0.35824529486032841</v>
      </c>
      <c r="BS181">
        <f t="shared" si="141"/>
        <v>0.6272715652107832</v>
      </c>
      <c r="BT181">
        <f t="shared" si="142"/>
        <v>0.4072789549131956</v>
      </c>
      <c r="BU181">
        <f t="shared" si="143"/>
        <v>0.65674222136161298</v>
      </c>
      <c r="BV181">
        <f t="shared" si="144"/>
        <v>0.16340220673872752</v>
      </c>
      <c r="BW181">
        <f t="shared" si="145"/>
        <v>0.83659779326127248</v>
      </c>
      <c r="DF181">
        <f t="shared" si="146"/>
        <v>400.01918749999999</v>
      </c>
      <c r="DG181">
        <f t="shared" si="147"/>
        <v>336.60294160818063</v>
      </c>
      <c r="DH181">
        <f t="shared" si="148"/>
        <v>0.84146698990077973</v>
      </c>
      <c r="DI181">
        <f t="shared" si="149"/>
        <v>0.19293397980155946</v>
      </c>
      <c r="DJ181">
        <v>1559803757.5</v>
      </c>
      <c r="DK181">
        <v>411.91374999999999</v>
      </c>
      <c r="DL181">
        <v>421.3300625</v>
      </c>
      <c r="DM181">
        <v>17.319737499999999</v>
      </c>
      <c r="DN181">
        <v>15.885199999999999</v>
      </c>
      <c r="DO181">
        <v>410.56574999999998</v>
      </c>
      <c r="DP181">
        <v>17.231737500000001</v>
      </c>
      <c r="DQ181">
        <v>500.28</v>
      </c>
      <c r="DR181">
        <v>100.5859375</v>
      </c>
      <c r="DS181">
        <v>0.10001431875</v>
      </c>
      <c r="DT181">
        <v>23.497887500000001</v>
      </c>
      <c r="DU181">
        <v>22.419056250000001</v>
      </c>
      <c r="DV181">
        <v>999.9</v>
      </c>
      <c r="DW181">
        <v>0</v>
      </c>
      <c r="DX181">
        <v>0</v>
      </c>
      <c r="DY181">
        <v>10000.553125</v>
      </c>
      <c r="DZ181">
        <v>0</v>
      </c>
      <c r="EA181">
        <v>0.23185675</v>
      </c>
      <c r="EB181">
        <v>-9.3834949999999999</v>
      </c>
      <c r="EC181">
        <v>419.20906250000002</v>
      </c>
      <c r="ED181">
        <v>428.131125</v>
      </c>
      <c r="EE181">
        <v>1.4389218749999999</v>
      </c>
      <c r="EF181">
        <v>421.3300625</v>
      </c>
      <c r="EG181">
        <v>15.885199999999999</v>
      </c>
      <c r="EH181">
        <v>1.74256375</v>
      </c>
      <c r="EI181">
        <v>1.5978287499999999</v>
      </c>
      <c r="EJ181">
        <v>15.28088125</v>
      </c>
      <c r="EK181">
        <v>13.93788125</v>
      </c>
      <c r="EL181">
        <v>400.01918749999999</v>
      </c>
      <c r="EM181">
        <v>0.95002993749999998</v>
      </c>
      <c r="EN181">
        <v>4.9970062500000002E-2</v>
      </c>
      <c r="EO181">
        <v>0</v>
      </c>
      <c r="EP181">
        <v>2089.0475000000001</v>
      </c>
      <c r="EQ181">
        <v>8.4936600000000002</v>
      </c>
      <c r="ER181">
        <v>4703.5687500000004</v>
      </c>
      <c r="ES181">
        <v>3645.8881249999999</v>
      </c>
      <c r="ET181">
        <v>38.625</v>
      </c>
      <c r="EU181">
        <v>41.561999999999998</v>
      </c>
      <c r="EV181">
        <v>40.292625000000001</v>
      </c>
      <c r="EW181">
        <v>41.5</v>
      </c>
      <c r="EX181">
        <v>41.186999999999998</v>
      </c>
      <c r="EY181">
        <v>371.96125000000001</v>
      </c>
      <c r="EZ181">
        <v>19.560625000000002</v>
      </c>
      <c r="FA181">
        <v>0</v>
      </c>
      <c r="FB181">
        <v>298.799999952316</v>
      </c>
      <c r="FC181">
        <v>0</v>
      </c>
      <c r="FD181">
        <v>2088.9607999999998</v>
      </c>
      <c r="FE181">
        <v>-2.2892307841141402</v>
      </c>
      <c r="FF181">
        <v>-7.0592308363682204</v>
      </c>
      <c r="FG181">
        <v>4703.3472000000002</v>
      </c>
      <c r="FH181">
        <v>15</v>
      </c>
      <c r="FI181">
        <v>1559803791</v>
      </c>
      <c r="FJ181" t="s">
        <v>1084</v>
      </c>
      <c r="FK181">
        <v>1559803791</v>
      </c>
      <c r="FL181">
        <v>1559803788</v>
      </c>
      <c r="FM181">
        <v>164</v>
      </c>
      <c r="FN181">
        <v>-3.3000000000000002E-2</v>
      </c>
      <c r="FO181">
        <v>-4.0000000000000001E-3</v>
      </c>
      <c r="FP181">
        <v>1.3480000000000001</v>
      </c>
      <c r="FQ181">
        <v>8.7999999999999995E-2</v>
      </c>
      <c r="FR181">
        <v>421</v>
      </c>
      <c r="FS181">
        <v>16</v>
      </c>
      <c r="FT181">
        <v>0.21</v>
      </c>
      <c r="FU181">
        <v>7.0000000000000007E-2</v>
      </c>
      <c r="FV181">
        <v>-9.3841185714285693</v>
      </c>
      <c r="FW181">
        <v>-0.141237662337653</v>
      </c>
      <c r="FX181">
        <v>4.88195795309447E-2</v>
      </c>
      <c r="FY181">
        <v>1</v>
      </c>
      <c r="FZ181">
        <v>411.95161684428501</v>
      </c>
      <c r="GA181">
        <v>-0.190765079064833</v>
      </c>
      <c r="GB181">
        <v>2.2521907679031099E-2</v>
      </c>
      <c r="GC181">
        <v>1</v>
      </c>
      <c r="GD181">
        <v>1.4389071428571401</v>
      </c>
      <c r="GE181">
        <v>5.2597402597195702E-4</v>
      </c>
      <c r="GF181">
        <v>2.1488516154695701E-3</v>
      </c>
      <c r="GG181">
        <v>1</v>
      </c>
      <c r="GH181">
        <v>3</v>
      </c>
      <c r="GI181">
        <v>3</v>
      </c>
      <c r="GJ181" t="s">
        <v>432</v>
      </c>
      <c r="GK181">
        <v>2.9677199999999999</v>
      </c>
      <c r="GL181">
        <v>2.8429700000000002</v>
      </c>
      <c r="GM181">
        <v>0.100469</v>
      </c>
      <c r="GN181">
        <v>0.101883</v>
      </c>
      <c r="GO181">
        <v>9.0596099999999999E-2</v>
      </c>
      <c r="GP181">
        <v>8.4742399999999996E-2</v>
      </c>
      <c r="GQ181">
        <v>31250.1</v>
      </c>
      <c r="GR181">
        <v>26952.9</v>
      </c>
      <c r="GS181">
        <v>31940.400000000001</v>
      </c>
      <c r="GT181">
        <v>28516.799999999999</v>
      </c>
      <c r="GU181">
        <v>43925</v>
      </c>
      <c r="GV181">
        <v>39890</v>
      </c>
      <c r="GW181">
        <v>49724.7</v>
      </c>
      <c r="GX181">
        <v>44897.8</v>
      </c>
      <c r="GY181">
        <v>1.9907999999999999</v>
      </c>
      <c r="GZ181">
        <v>1.99332</v>
      </c>
      <c r="HA181">
        <v>5.5246099999999999E-2</v>
      </c>
      <c r="HB181">
        <v>0</v>
      </c>
      <c r="HC181">
        <v>21.479800000000001</v>
      </c>
      <c r="HD181">
        <v>999.9</v>
      </c>
      <c r="HE181">
        <v>55.536999999999999</v>
      </c>
      <c r="HF181">
        <v>26.263999999999999</v>
      </c>
      <c r="HG181">
        <v>18.9239</v>
      </c>
      <c r="HH181">
        <v>62.892099999999999</v>
      </c>
      <c r="HI181">
        <v>32.111400000000003</v>
      </c>
      <c r="HJ181">
        <v>1</v>
      </c>
      <c r="HK181">
        <v>-2.2299300000000001E-2</v>
      </c>
      <c r="HL181">
        <v>0.59880199999999995</v>
      </c>
      <c r="HM181">
        <v>20.293800000000001</v>
      </c>
      <c r="HN181">
        <v>5.2360100000000003</v>
      </c>
      <c r="HO181">
        <v>12.0579</v>
      </c>
      <c r="HP181">
        <v>4.9838500000000003</v>
      </c>
      <c r="HQ181">
        <v>3.2867500000000001</v>
      </c>
      <c r="HR181">
        <v>9999</v>
      </c>
      <c r="HS181">
        <v>9999</v>
      </c>
      <c r="HT181">
        <v>999.9</v>
      </c>
      <c r="HU181">
        <v>9999</v>
      </c>
      <c r="HV181">
        <v>1.8731800000000001</v>
      </c>
      <c r="HW181">
        <v>1.8792599999999999</v>
      </c>
      <c r="HX181">
        <v>1.8715599999999999</v>
      </c>
      <c r="HY181">
        <v>1.8711199999999999</v>
      </c>
      <c r="HZ181">
        <v>1.8711</v>
      </c>
      <c r="IA181">
        <v>1.8722700000000001</v>
      </c>
      <c r="IB181">
        <v>1.8742399999999999</v>
      </c>
      <c r="IC181">
        <v>1.87541</v>
      </c>
      <c r="ID181">
        <v>5</v>
      </c>
      <c r="IE181">
        <v>0</v>
      </c>
      <c r="IF181">
        <v>0</v>
      </c>
      <c r="IG181">
        <v>0</v>
      </c>
      <c r="IH181" t="s">
        <v>433</v>
      </c>
      <c r="II181" t="s">
        <v>434</v>
      </c>
      <c r="IJ181" t="s">
        <v>435</v>
      </c>
      <c r="IK181" t="s">
        <v>435</v>
      </c>
      <c r="IL181" t="s">
        <v>435</v>
      </c>
      <c r="IM181" t="s">
        <v>435</v>
      </c>
      <c r="IN181">
        <v>0</v>
      </c>
      <c r="IO181">
        <v>100</v>
      </c>
      <c r="IP181">
        <v>100</v>
      </c>
      <c r="IQ181">
        <v>1.3480000000000001</v>
      </c>
      <c r="IR181">
        <v>8.7999999999999995E-2</v>
      </c>
      <c r="IS181">
        <v>1.38090909090903</v>
      </c>
      <c r="IT181">
        <v>0</v>
      </c>
      <c r="IU181">
        <v>0</v>
      </c>
      <c r="IV181">
        <v>0</v>
      </c>
      <c r="IW181">
        <v>9.2380000000002099E-2</v>
      </c>
      <c r="IX181">
        <v>0</v>
      </c>
      <c r="IY181">
        <v>0</v>
      </c>
      <c r="IZ181">
        <v>0</v>
      </c>
      <c r="JA181">
        <v>-1</v>
      </c>
      <c r="JB181">
        <v>-1</v>
      </c>
      <c r="JC181">
        <v>-1</v>
      </c>
      <c r="JD181">
        <v>-1</v>
      </c>
      <c r="JE181">
        <v>4.3</v>
      </c>
      <c r="JF181">
        <v>4.5999999999999996</v>
      </c>
      <c r="JG181">
        <v>0.159912</v>
      </c>
      <c r="JH181">
        <v>4.99878</v>
      </c>
      <c r="JI181">
        <v>1.39893</v>
      </c>
      <c r="JJ181">
        <v>2.2680699999999998</v>
      </c>
      <c r="JK181">
        <v>1.5490699999999999</v>
      </c>
      <c r="JL181">
        <v>2.1435499999999998</v>
      </c>
      <c r="JM181">
        <v>30.566199999999998</v>
      </c>
      <c r="JN181">
        <v>24.245100000000001</v>
      </c>
      <c r="JO181">
        <v>2</v>
      </c>
      <c r="JP181">
        <v>482.73099999999999</v>
      </c>
      <c r="JQ181">
        <v>516.32399999999996</v>
      </c>
      <c r="JR181">
        <v>22.0001</v>
      </c>
      <c r="JS181">
        <v>26.797499999999999</v>
      </c>
      <c r="JT181">
        <v>30</v>
      </c>
      <c r="JU181">
        <v>27.122399999999999</v>
      </c>
      <c r="JV181">
        <v>27.134799999999998</v>
      </c>
      <c r="JW181">
        <v>-1</v>
      </c>
      <c r="JX181">
        <v>25.776900000000001</v>
      </c>
      <c r="JY181">
        <v>64.762699999999995</v>
      </c>
      <c r="JZ181">
        <v>22</v>
      </c>
      <c r="KA181">
        <v>400</v>
      </c>
      <c r="KB181">
        <v>15.940200000000001</v>
      </c>
      <c r="KC181">
        <v>102.131</v>
      </c>
      <c r="KD181">
        <v>103.10599999999999</v>
      </c>
    </row>
    <row r="182" spans="1:290" x14ac:dyDescent="0.35">
      <c r="A182">
        <v>164</v>
      </c>
      <c r="B182">
        <v>1559804066</v>
      </c>
      <c r="C182">
        <v>53103</v>
      </c>
      <c r="D182" t="s">
        <v>1085</v>
      </c>
      <c r="E182" t="s">
        <v>1086</v>
      </c>
      <c r="F182">
        <v>15</v>
      </c>
      <c r="G182">
        <v>1559804057.5</v>
      </c>
      <c r="H182">
        <f t="shared" si="100"/>
        <v>1.2103085331653558E-3</v>
      </c>
      <c r="I182">
        <f t="shared" si="101"/>
        <v>1.2103085331653558</v>
      </c>
      <c r="J182">
        <f t="shared" si="102"/>
        <v>7.3151492254875947</v>
      </c>
      <c r="K182">
        <f t="shared" si="103"/>
        <v>412.16681249999999</v>
      </c>
      <c r="L182">
        <f t="shared" si="104"/>
        <v>289.46588408366483</v>
      </c>
      <c r="M182">
        <f t="shared" si="105"/>
        <v>29.144288727886316</v>
      </c>
      <c r="N182">
        <f t="shared" si="106"/>
        <v>41.498184235350664</v>
      </c>
      <c r="O182">
        <f t="shared" si="107"/>
        <v>0.10259781886634775</v>
      </c>
      <c r="P182">
        <f t="shared" si="108"/>
        <v>2.940689510791425</v>
      </c>
      <c r="Q182">
        <f t="shared" si="109"/>
        <v>0.10064992075448161</v>
      </c>
      <c r="R182">
        <f t="shared" si="110"/>
        <v>6.3078131072794044E-2</v>
      </c>
      <c r="S182">
        <f t="shared" si="111"/>
        <v>77.163569727151383</v>
      </c>
      <c r="T182">
        <f t="shared" si="112"/>
        <v>23.632812180062455</v>
      </c>
      <c r="U182">
        <f t="shared" si="113"/>
        <v>23.632812180062455</v>
      </c>
      <c r="V182">
        <f t="shared" si="114"/>
        <v>2.9295480136741445</v>
      </c>
      <c r="W182">
        <f t="shared" si="115"/>
        <v>60.138117402403083</v>
      </c>
      <c r="X182">
        <f t="shared" si="116"/>
        <v>1.746959250288231</v>
      </c>
      <c r="Y182">
        <f t="shared" si="117"/>
        <v>2.9049117693505044</v>
      </c>
      <c r="Z182">
        <f t="shared" si="118"/>
        <v>1.1825887633859136</v>
      </c>
      <c r="AA182">
        <f t="shared" si="119"/>
        <v>-53.374606312592192</v>
      </c>
      <c r="AB182">
        <f t="shared" si="120"/>
        <v>-22.215149991020237</v>
      </c>
      <c r="AC182">
        <f t="shared" si="121"/>
        <v>-1.5749294692431812</v>
      </c>
      <c r="AD182">
        <f t="shared" si="122"/>
        <v>-1.1160457042329597E-3</v>
      </c>
      <c r="AE182">
        <f t="shared" si="123"/>
        <v>7.2858922142308442</v>
      </c>
      <c r="AF182">
        <f t="shared" si="124"/>
        <v>1.2128695393669202</v>
      </c>
      <c r="AG182">
        <f t="shared" si="125"/>
        <v>7.3151492254875947</v>
      </c>
      <c r="AH182">
        <v>428.30682473564002</v>
      </c>
      <c r="AI182">
        <v>419.39955757575802</v>
      </c>
      <c r="AJ182">
        <v>-1.5011735523231999E-3</v>
      </c>
      <c r="AK182">
        <v>67.040530918214898</v>
      </c>
      <c r="AL182">
        <f t="shared" si="126"/>
        <v>1.2103085331653558</v>
      </c>
      <c r="AM182">
        <v>15.921123403348901</v>
      </c>
      <c r="AN182">
        <v>17.347537575757599</v>
      </c>
      <c r="AO182">
        <v>6.2211299529138703E-7</v>
      </c>
      <c r="AP182">
        <v>77.857479722421502</v>
      </c>
      <c r="AQ182">
        <v>10</v>
      </c>
      <c r="AR182">
        <v>2</v>
      </c>
      <c r="AS182">
        <f t="shared" si="127"/>
        <v>1</v>
      </c>
      <c r="AT182">
        <f t="shared" si="128"/>
        <v>0</v>
      </c>
      <c r="AU182">
        <f t="shared" si="129"/>
        <v>53841.996215938118</v>
      </c>
      <c r="AV182" t="s">
        <v>475</v>
      </c>
      <c r="AW182">
        <v>10180.799999999999</v>
      </c>
      <c r="AX182">
        <v>1165.95461538462</v>
      </c>
      <c r="AY182">
        <v>5702.59</v>
      </c>
      <c r="AZ182">
        <f t="shared" si="130"/>
        <v>0.79553946270297882</v>
      </c>
      <c r="BA182">
        <v>-1.5131041934509299</v>
      </c>
      <c r="BB182" t="s">
        <v>1087</v>
      </c>
      <c r="BC182">
        <v>10172.6</v>
      </c>
      <c r="BD182">
        <v>2087.1823076923101</v>
      </c>
      <c r="BE182">
        <v>2716.64</v>
      </c>
      <c r="BF182">
        <f t="shared" si="131"/>
        <v>0.23170449242729618</v>
      </c>
      <c r="BG182">
        <v>0.5</v>
      </c>
      <c r="BH182">
        <f t="shared" si="132"/>
        <v>336.54197392607568</v>
      </c>
      <c r="BI182">
        <f t="shared" si="133"/>
        <v>7.3151492254875947</v>
      </c>
      <c r="BJ182">
        <f t="shared" si="134"/>
        <v>38.989143624510859</v>
      </c>
      <c r="BK182">
        <f t="shared" si="135"/>
        <v>2.6232250663858429E-2</v>
      </c>
      <c r="BL182">
        <f t="shared" si="136"/>
        <v>1.0991334884268804</v>
      </c>
      <c r="BM182">
        <f t="shared" si="137"/>
        <v>952.00996474201668</v>
      </c>
      <c r="BN182" t="s">
        <v>430</v>
      </c>
      <c r="BO182">
        <v>0</v>
      </c>
      <c r="BP182">
        <f t="shared" si="138"/>
        <v>952.00996474201668</v>
      </c>
      <c r="BQ182">
        <f t="shared" si="139"/>
        <v>0.6495634442760112</v>
      </c>
      <c r="BR182">
        <f t="shared" si="140"/>
        <v>0.3567080236258503</v>
      </c>
      <c r="BS182">
        <f t="shared" si="141"/>
        <v>0.62854429939897771</v>
      </c>
      <c r="BT182">
        <f t="shared" si="142"/>
        <v>0.40592224480391009</v>
      </c>
      <c r="BU182">
        <f t="shared" si="143"/>
        <v>0.65818602264707948</v>
      </c>
      <c r="BV182">
        <f t="shared" si="144"/>
        <v>0.16270241068242233</v>
      </c>
      <c r="BW182">
        <f t="shared" si="145"/>
        <v>0.8372975893175777</v>
      </c>
      <c r="DF182">
        <f t="shared" si="146"/>
        <v>399.94656250000003</v>
      </c>
      <c r="DG182">
        <f t="shared" si="147"/>
        <v>336.54197392607568</v>
      </c>
      <c r="DH182">
        <f t="shared" si="148"/>
        <v>0.841467349593924</v>
      </c>
      <c r="DI182">
        <f t="shared" si="149"/>
        <v>0.19293469918784809</v>
      </c>
      <c r="DJ182">
        <v>1559804057.5</v>
      </c>
      <c r="DK182">
        <v>412.16681249999999</v>
      </c>
      <c r="DL182">
        <v>421.50481250000001</v>
      </c>
      <c r="DM182">
        <v>17.351087499999998</v>
      </c>
      <c r="DN182">
        <v>15.92165625</v>
      </c>
      <c r="DO182">
        <v>410.77181250000001</v>
      </c>
      <c r="DP182">
        <v>17.2590875</v>
      </c>
      <c r="DQ182">
        <v>500.26537500000001</v>
      </c>
      <c r="DR182">
        <v>100.583</v>
      </c>
      <c r="DS182">
        <v>9.9983143750000003E-2</v>
      </c>
      <c r="DT182">
        <v>23.492687499999999</v>
      </c>
      <c r="DU182">
        <v>22.412825000000002</v>
      </c>
      <c r="DV182">
        <v>999.9</v>
      </c>
      <c r="DW182">
        <v>0</v>
      </c>
      <c r="DX182">
        <v>0</v>
      </c>
      <c r="DY182">
        <v>10005.309375000001</v>
      </c>
      <c r="DZ182">
        <v>0</v>
      </c>
      <c r="EA182">
        <v>0.22637399999999999</v>
      </c>
      <c r="EB182">
        <v>-9.3851525000000002</v>
      </c>
      <c r="EC182">
        <v>419.39512500000001</v>
      </c>
      <c r="ED182">
        <v>428.32456250000001</v>
      </c>
      <c r="EE182">
        <v>1.425811875</v>
      </c>
      <c r="EF182">
        <v>421.50481250000001</v>
      </c>
      <c r="EG182">
        <v>15.92165625</v>
      </c>
      <c r="EH182">
        <v>1.74486125</v>
      </c>
      <c r="EI182">
        <v>1.6014474999999999</v>
      </c>
      <c r="EJ182">
        <v>15.301393750000001</v>
      </c>
      <c r="EK182">
        <v>13.97275625</v>
      </c>
      <c r="EL182">
        <v>399.94656250000003</v>
      </c>
      <c r="EM182">
        <v>0.95001999999999998</v>
      </c>
      <c r="EN182">
        <v>4.9980106250000003E-2</v>
      </c>
      <c r="EO182">
        <v>0</v>
      </c>
      <c r="EP182">
        <v>2087.2199999999998</v>
      </c>
      <c r="EQ182">
        <v>8.4936600000000002</v>
      </c>
      <c r="ER182">
        <v>4698.350625</v>
      </c>
      <c r="ES182">
        <v>3645.2012500000001</v>
      </c>
      <c r="ET182">
        <v>38.573812500000003</v>
      </c>
      <c r="EU182">
        <v>41.530999999999999</v>
      </c>
      <c r="EV182">
        <v>40.25</v>
      </c>
      <c r="EW182">
        <v>41.5</v>
      </c>
      <c r="EX182">
        <v>41.140500000000003</v>
      </c>
      <c r="EY182">
        <v>371.88749999999999</v>
      </c>
      <c r="EZ182">
        <v>19.561875000000001</v>
      </c>
      <c r="FA182">
        <v>0</v>
      </c>
      <c r="FB182">
        <v>298.59999990463302</v>
      </c>
      <c r="FC182">
        <v>0</v>
      </c>
      <c r="FD182">
        <v>2087.1823076923101</v>
      </c>
      <c r="FE182">
        <v>-0.41025640886489301</v>
      </c>
      <c r="FF182">
        <v>-1.71316252755385</v>
      </c>
      <c r="FG182">
        <v>4698.9919230769201</v>
      </c>
      <c r="FH182">
        <v>15</v>
      </c>
      <c r="FI182">
        <v>1559804095</v>
      </c>
      <c r="FJ182" t="s">
        <v>1088</v>
      </c>
      <c r="FK182">
        <v>1559804095</v>
      </c>
      <c r="FL182">
        <v>1559804090</v>
      </c>
      <c r="FM182">
        <v>165</v>
      </c>
      <c r="FN182">
        <v>4.7E-2</v>
      </c>
      <c r="FO182">
        <v>3.0000000000000001E-3</v>
      </c>
      <c r="FP182">
        <v>1.395</v>
      </c>
      <c r="FQ182">
        <v>9.1999999999999998E-2</v>
      </c>
      <c r="FR182">
        <v>422</v>
      </c>
      <c r="FS182">
        <v>16</v>
      </c>
      <c r="FT182">
        <v>0.17</v>
      </c>
      <c r="FU182">
        <v>0.03</v>
      </c>
      <c r="FV182">
        <v>-9.3843895238095207</v>
      </c>
      <c r="FW182">
        <v>0.20241194805193899</v>
      </c>
      <c r="FX182">
        <v>5.5728030091404597E-2</v>
      </c>
      <c r="FY182">
        <v>1</v>
      </c>
      <c r="FZ182">
        <v>412.11880434309103</v>
      </c>
      <c r="GA182">
        <v>0.121852889169244</v>
      </c>
      <c r="GB182">
        <v>2.17290867414042E-2</v>
      </c>
      <c r="GC182">
        <v>1</v>
      </c>
      <c r="GD182">
        <v>1.4255357142857099</v>
      </c>
      <c r="GE182">
        <v>4.2389610389616302E-3</v>
      </c>
      <c r="GF182">
        <v>8.5369544825266005E-4</v>
      </c>
      <c r="GG182">
        <v>1</v>
      </c>
      <c r="GH182">
        <v>3</v>
      </c>
      <c r="GI182">
        <v>3</v>
      </c>
      <c r="GJ182" t="s">
        <v>432</v>
      </c>
      <c r="GK182">
        <v>2.9672900000000002</v>
      </c>
      <c r="GL182">
        <v>2.8428399999999998</v>
      </c>
      <c r="GM182">
        <v>0.100507</v>
      </c>
      <c r="GN182">
        <v>0.101938</v>
      </c>
      <c r="GO182">
        <v>9.0681999999999999E-2</v>
      </c>
      <c r="GP182">
        <v>8.4886400000000001E-2</v>
      </c>
      <c r="GQ182">
        <v>31248.2</v>
      </c>
      <c r="GR182">
        <v>26950.3</v>
      </c>
      <c r="GS182">
        <v>31939.599999999999</v>
      </c>
      <c r="GT182">
        <v>28515.7</v>
      </c>
      <c r="GU182">
        <v>43919</v>
      </c>
      <c r="GV182">
        <v>39882.6</v>
      </c>
      <c r="GW182">
        <v>49722.7</v>
      </c>
      <c r="GX182">
        <v>44896.6</v>
      </c>
      <c r="GY182">
        <v>1.9906999999999999</v>
      </c>
      <c r="GZ182">
        <v>1.99413</v>
      </c>
      <c r="HA182">
        <v>5.9679200000000002E-2</v>
      </c>
      <c r="HB182">
        <v>0</v>
      </c>
      <c r="HC182">
        <v>21.4297</v>
      </c>
      <c r="HD182">
        <v>999.9</v>
      </c>
      <c r="HE182">
        <v>55.512</v>
      </c>
      <c r="HF182">
        <v>26.263999999999999</v>
      </c>
      <c r="HG182">
        <v>18.916499999999999</v>
      </c>
      <c r="HH182">
        <v>62.562199999999997</v>
      </c>
      <c r="HI182">
        <v>32.652200000000001</v>
      </c>
      <c r="HJ182">
        <v>1</v>
      </c>
      <c r="HK182">
        <v>-2.2705800000000002E-2</v>
      </c>
      <c r="HL182">
        <v>0.57384299999999999</v>
      </c>
      <c r="HM182">
        <v>20.293900000000001</v>
      </c>
      <c r="HN182">
        <v>5.2364600000000001</v>
      </c>
      <c r="HO182">
        <v>12.0579</v>
      </c>
      <c r="HP182">
        <v>4.9838500000000003</v>
      </c>
      <c r="HQ182">
        <v>3.2868300000000001</v>
      </c>
      <c r="HR182">
        <v>9999</v>
      </c>
      <c r="HS182">
        <v>9999</v>
      </c>
      <c r="HT182">
        <v>999.9</v>
      </c>
      <c r="HU182">
        <v>9999</v>
      </c>
      <c r="HV182">
        <v>1.87317</v>
      </c>
      <c r="HW182">
        <v>1.8792599999999999</v>
      </c>
      <c r="HX182">
        <v>1.8715299999999999</v>
      </c>
      <c r="HY182">
        <v>1.87113</v>
      </c>
      <c r="HZ182">
        <v>1.8711199999999999</v>
      </c>
      <c r="IA182">
        <v>1.8723099999999999</v>
      </c>
      <c r="IB182">
        <v>1.87422</v>
      </c>
      <c r="IC182">
        <v>1.8754</v>
      </c>
      <c r="ID182">
        <v>5</v>
      </c>
      <c r="IE182">
        <v>0</v>
      </c>
      <c r="IF182">
        <v>0</v>
      </c>
      <c r="IG182">
        <v>0</v>
      </c>
      <c r="IH182" t="s">
        <v>433</v>
      </c>
      <c r="II182" t="s">
        <v>434</v>
      </c>
      <c r="IJ182" t="s">
        <v>435</v>
      </c>
      <c r="IK182" t="s">
        <v>435</v>
      </c>
      <c r="IL182" t="s">
        <v>435</v>
      </c>
      <c r="IM182" t="s">
        <v>435</v>
      </c>
      <c r="IN182">
        <v>0</v>
      </c>
      <c r="IO182">
        <v>100</v>
      </c>
      <c r="IP182">
        <v>100</v>
      </c>
      <c r="IQ182">
        <v>1.395</v>
      </c>
      <c r="IR182">
        <v>9.1999999999999998E-2</v>
      </c>
      <c r="IS182">
        <v>1.3477272727273499</v>
      </c>
      <c r="IT182">
        <v>0</v>
      </c>
      <c r="IU182">
        <v>0</v>
      </c>
      <c r="IV182">
        <v>0</v>
      </c>
      <c r="IW182">
        <v>8.8389999999998595E-2</v>
      </c>
      <c r="IX182">
        <v>0</v>
      </c>
      <c r="IY182">
        <v>0</v>
      </c>
      <c r="IZ182">
        <v>0</v>
      </c>
      <c r="JA182">
        <v>-1</v>
      </c>
      <c r="JB182">
        <v>-1</v>
      </c>
      <c r="JC182">
        <v>-1</v>
      </c>
      <c r="JD182">
        <v>-1</v>
      </c>
      <c r="JE182">
        <v>4.5999999999999996</v>
      </c>
      <c r="JF182">
        <v>4.5999999999999996</v>
      </c>
      <c r="JG182">
        <v>0.159912</v>
      </c>
      <c r="JH182">
        <v>4.99878</v>
      </c>
      <c r="JI182">
        <v>1.39893</v>
      </c>
      <c r="JJ182">
        <v>2.2680699999999998</v>
      </c>
      <c r="JK182">
        <v>1.5478499999999999</v>
      </c>
      <c r="JL182">
        <v>2.2021500000000001</v>
      </c>
      <c r="JM182">
        <v>30.566199999999998</v>
      </c>
      <c r="JN182">
        <v>24.253900000000002</v>
      </c>
      <c r="JO182">
        <v>2</v>
      </c>
      <c r="JP182">
        <v>482.59399999999999</v>
      </c>
      <c r="JQ182">
        <v>516.80899999999997</v>
      </c>
      <c r="JR182">
        <v>22.000599999999999</v>
      </c>
      <c r="JS182">
        <v>26.781700000000001</v>
      </c>
      <c r="JT182">
        <v>30.0001</v>
      </c>
      <c r="JU182">
        <v>27.113199999999999</v>
      </c>
      <c r="JV182">
        <v>27.125599999999999</v>
      </c>
      <c r="JW182">
        <v>-1</v>
      </c>
      <c r="JX182">
        <v>25.677099999999999</v>
      </c>
      <c r="JY182">
        <v>64.903499999999994</v>
      </c>
      <c r="JZ182">
        <v>22</v>
      </c>
      <c r="KA182">
        <v>400</v>
      </c>
      <c r="KB182">
        <v>15.946099999999999</v>
      </c>
      <c r="KC182">
        <v>102.127</v>
      </c>
      <c r="KD182">
        <v>103.10299999999999</v>
      </c>
    </row>
    <row r="183" spans="1:290" x14ac:dyDescent="0.35">
      <c r="A183">
        <v>165</v>
      </c>
      <c r="B183">
        <v>1559804366</v>
      </c>
      <c r="C183">
        <v>53403</v>
      </c>
      <c r="D183" t="s">
        <v>1089</v>
      </c>
      <c r="E183" t="s">
        <v>1090</v>
      </c>
      <c r="F183">
        <v>15</v>
      </c>
      <c r="G183">
        <v>1559804357.5</v>
      </c>
      <c r="H183">
        <f t="shared" si="100"/>
        <v>1.2185211680508605E-3</v>
      </c>
      <c r="I183">
        <f t="shared" si="101"/>
        <v>1.2185211680508605</v>
      </c>
      <c r="J183">
        <f t="shared" si="102"/>
        <v>7.3427391564264406</v>
      </c>
      <c r="K183">
        <f t="shared" si="103"/>
        <v>412.41531250000003</v>
      </c>
      <c r="L183">
        <f t="shared" si="104"/>
        <v>289.96142876795074</v>
      </c>
      <c r="M183">
        <f t="shared" si="105"/>
        <v>29.192885878034183</v>
      </c>
      <c r="N183">
        <f t="shared" si="106"/>
        <v>41.521360973156561</v>
      </c>
      <c r="O183">
        <f t="shared" si="107"/>
        <v>0.10322674190356237</v>
      </c>
      <c r="P183">
        <f t="shared" si="108"/>
        <v>2.9391689157705647</v>
      </c>
      <c r="Q183">
        <f t="shared" si="109"/>
        <v>0.10125413772724891</v>
      </c>
      <c r="R183">
        <f t="shared" si="110"/>
        <v>6.3457927043137505E-2</v>
      </c>
      <c r="S183">
        <f t="shared" si="111"/>
        <v>77.166062660586306</v>
      </c>
      <c r="T183">
        <f t="shared" si="112"/>
        <v>23.636765890503714</v>
      </c>
      <c r="U183">
        <f t="shared" si="113"/>
        <v>23.636765890503714</v>
      </c>
      <c r="V183">
        <f t="shared" si="114"/>
        <v>2.9302457839298355</v>
      </c>
      <c r="W183">
        <f t="shared" si="115"/>
        <v>60.110662922909995</v>
      </c>
      <c r="X183">
        <f t="shared" si="116"/>
        <v>1.7467942480481473</v>
      </c>
      <c r="Y183">
        <f t="shared" si="117"/>
        <v>2.9059640388400894</v>
      </c>
      <c r="Z183">
        <f t="shared" si="118"/>
        <v>1.1834515358816882</v>
      </c>
      <c r="AA183">
        <f t="shared" si="119"/>
        <v>-53.736783511042951</v>
      </c>
      <c r="AB183">
        <f t="shared" si="120"/>
        <v>-21.878424622902404</v>
      </c>
      <c r="AC183">
        <f t="shared" si="121"/>
        <v>-1.5519381551342408</v>
      </c>
      <c r="AD183">
        <f t="shared" si="122"/>
        <v>-1.0836284932871365E-3</v>
      </c>
      <c r="AE183">
        <f t="shared" si="123"/>
        <v>7.3039849436832398</v>
      </c>
      <c r="AF183">
        <f t="shared" si="124"/>
        <v>1.2130337834550227</v>
      </c>
      <c r="AG183">
        <f t="shared" si="125"/>
        <v>7.3427391564264406</v>
      </c>
      <c r="AH183">
        <v>428.63583269716003</v>
      </c>
      <c r="AI183">
        <v>419.69210303030297</v>
      </c>
      <c r="AJ183">
        <v>-8.7915618539222097E-4</v>
      </c>
      <c r="AK183">
        <v>67.040510467851306</v>
      </c>
      <c r="AL183">
        <f t="shared" si="126"/>
        <v>1.2185211680508605</v>
      </c>
      <c r="AM183">
        <v>15.9207149672872</v>
      </c>
      <c r="AN183">
        <v>17.356626666666699</v>
      </c>
      <c r="AO183">
        <v>1.3112613497201001E-5</v>
      </c>
      <c r="AP183">
        <v>77.855978504980399</v>
      </c>
      <c r="AQ183">
        <v>10</v>
      </c>
      <c r="AR183">
        <v>2</v>
      </c>
      <c r="AS183">
        <f t="shared" si="127"/>
        <v>1</v>
      </c>
      <c r="AT183">
        <f t="shared" si="128"/>
        <v>0</v>
      </c>
      <c r="AU183">
        <f t="shared" si="129"/>
        <v>53796.146431850219</v>
      </c>
      <c r="AV183" t="s">
        <v>475</v>
      </c>
      <c r="AW183">
        <v>10180.799999999999</v>
      </c>
      <c r="AX183">
        <v>1165.95461538462</v>
      </c>
      <c r="AY183">
        <v>5702.59</v>
      </c>
      <c r="AZ183">
        <f t="shared" si="130"/>
        <v>0.79553946270297882</v>
      </c>
      <c r="BA183">
        <v>-1.5131041934509299</v>
      </c>
      <c r="BB183" t="s">
        <v>1091</v>
      </c>
      <c r="BC183">
        <v>10176</v>
      </c>
      <c r="BD183">
        <v>2084.96</v>
      </c>
      <c r="BE183">
        <v>2709.57</v>
      </c>
      <c r="BF183">
        <f t="shared" si="131"/>
        <v>0.23051997180364414</v>
      </c>
      <c r="BG183">
        <v>0.5</v>
      </c>
      <c r="BH183">
        <f t="shared" si="132"/>
        <v>336.55327789279312</v>
      </c>
      <c r="BI183">
        <f t="shared" si="133"/>
        <v>7.3427391564264406</v>
      </c>
      <c r="BJ183">
        <f t="shared" si="134"/>
        <v>38.791126065135337</v>
      </c>
      <c r="BK183">
        <f t="shared" si="135"/>
        <v>2.6313347489363457E-2</v>
      </c>
      <c r="BL183">
        <f t="shared" si="136"/>
        <v>1.1046106946858727</v>
      </c>
      <c r="BM183">
        <f t="shared" si="137"/>
        <v>951.14025766175996</v>
      </c>
      <c r="BN183" t="s">
        <v>430</v>
      </c>
      <c r="BO183">
        <v>0</v>
      </c>
      <c r="BP183">
        <f t="shared" si="138"/>
        <v>951.14025766175996</v>
      </c>
      <c r="BQ183">
        <f t="shared" si="139"/>
        <v>0.64897003669890063</v>
      </c>
      <c r="BR183">
        <f t="shared" si="140"/>
        <v>0.35520895999486241</v>
      </c>
      <c r="BS183">
        <f t="shared" si="141"/>
        <v>0.62991721733483019</v>
      </c>
      <c r="BT183">
        <f t="shared" si="142"/>
        <v>0.40464095280809415</v>
      </c>
      <c r="BU183">
        <f t="shared" si="143"/>
        <v>0.65974444632467444</v>
      </c>
      <c r="BV183">
        <f t="shared" si="144"/>
        <v>0.16204317671959137</v>
      </c>
      <c r="BW183">
        <f t="shared" si="145"/>
        <v>0.83795682328040866</v>
      </c>
      <c r="DF183">
        <f t="shared" si="146"/>
        <v>399.96006249999999</v>
      </c>
      <c r="DG183">
        <f t="shared" si="147"/>
        <v>336.55327789279312</v>
      </c>
      <c r="DH183">
        <f t="shared" si="148"/>
        <v>0.84146720997372859</v>
      </c>
      <c r="DI183">
        <f t="shared" si="149"/>
        <v>0.19293441994745741</v>
      </c>
      <c r="DJ183">
        <v>1559804357.5</v>
      </c>
      <c r="DK183">
        <v>412.41531250000003</v>
      </c>
      <c r="DL183">
        <v>421.77487500000001</v>
      </c>
      <c r="DM183">
        <v>17.35021875</v>
      </c>
      <c r="DN183">
        <v>15.920681249999999</v>
      </c>
      <c r="DO183">
        <v>411.03231249999999</v>
      </c>
      <c r="DP183">
        <v>17.26021875</v>
      </c>
      <c r="DQ183">
        <v>500.29637500000001</v>
      </c>
      <c r="DR183">
        <v>100.57843750000001</v>
      </c>
      <c r="DS183">
        <v>0.1000768875</v>
      </c>
      <c r="DT183">
        <v>23.498693750000001</v>
      </c>
      <c r="DU183">
        <v>22.418781249999999</v>
      </c>
      <c r="DV183">
        <v>999.9</v>
      </c>
      <c r="DW183">
        <v>0</v>
      </c>
      <c r="DX183">
        <v>0</v>
      </c>
      <c r="DY183">
        <v>9997.11</v>
      </c>
      <c r="DZ183">
        <v>0</v>
      </c>
      <c r="EA183">
        <v>0.22637399999999999</v>
      </c>
      <c r="EB183">
        <v>-9.3478443749999993</v>
      </c>
      <c r="EC183">
        <v>419.70974999999999</v>
      </c>
      <c r="ED183">
        <v>428.59837499999998</v>
      </c>
      <c r="EE183">
        <v>1.4312637500000001</v>
      </c>
      <c r="EF183">
        <v>421.77487500000001</v>
      </c>
      <c r="EG183">
        <v>15.920681249999999</v>
      </c>
      <c r="EH183">
        <v>1.7452325</v>
      </c>
      <c r="EI183">
        <v>1.60127625</v>
      </c>
      <c r="EJ183">
        <v>15.304706250000001</v>
      </c>
      <c r="EK183">
        <v>13.97110625</v>
      </c>
      <c r="EL183">
        <v>399.96006249999999</v>
      </c>
      <c r="EM183">
        <v>0.95002200000000003</v>
      </c>
      <c r="EN183">
        <v>4.9977962500000001E-2</v>
      </c>
      <c r="EO183">
        <v>0</v>
      </c>
      <c r="EP183">
        <v>2084.9312500000001</v>
      </c>
      <c r="EQ183">
        <v>8.4936600000000002</v>
      </c>
      <c r="ER183">
        <v>4693.4318750000002</v>
      </c>
      <c r="ES183">
        <v>3645.3287500000001</v>
      </c>
      <c r="ET183">
        <v>38.569875000000003</v>
      </c>
      <c r="EU183">
        <v>41.542625000000001</v>
      </c>
      <c r="EV183">
        <v>40.25</v>
      </c>
      <c r="EW183">
        <v>41.5</v>
      </c>
      <c r="EX183">
        <v>41.16375</v>
      </c>
      <c r="EY183">
        <v>371.90125</v>
      </c>
      <c r="EZ183">
        <v>19.560625000000002</v>
      </c>
      <c r="FA183">
        <v>0</v>
      </c>
      <c r="FB183">
        <v>299</v>
      </c>
      <c r="FC183">
        <v>0</v>
      </c>
      <c r="FD183">
        <v>2084.96</v>
      </c>
      <c r="FE183">
        <v>0.16341879885619601</v>
      </c>
      <c r="FF183">
        <v>2.4041024880755502</v>
      </c>
      <c r="FG183">
        <v>4693.7907692307699</v>
      </c>
      <c r="FH183">
        <v>15</v>
      </c>
      <c r="FI183">
        <v>1559804390</v>
      </c>
      <c r="FJ183" t="s">
        <v>1092</v>
      </c>
      <c r="FK183">
        <v>1559804390</v>
      </c>
      <c r="FL183">
        <v>1559804389</v>
      </c>
      <c r="FM183">
        <v>166</v>
      </c>
      <c r="FN183">
        <v>-1.2E-2</v>
      </c>
      <c r="FO183">
        <v>-2E-3</v>
      </c>
      <c r="FP183">
        <v>1.383</v>
      </c>
      <c r="FQ183">
        <v>0.09</v>
      </c>
      <c r="FR183">
        <v>422</v>
      </c>
      <c r="FS183">
        <v>16</v>
      </c>
      <c r="FT183">
        <v>0.2</v>
      </c>
      <c r="FU183">
        <v>0.09</v>
      </c>
      <c r="FV183">
        <v>-9.3492547619047599</v>
      </c>
      <c r="FW183">
        <v>-6.3087272727284302E-2</v>
      </c>
      <c r="FX183">
        <v>6.9613530473201193E-2</v>
      </c>
      <c r="FY183">
        <v>1</v>
      </c>
      <c r="FZ183">
        <v>412.43749187528601</v>
      </c>
      <c r="GA183">
        <v>-0.24335315126332099</v>
      </c>
      <c r="GB183">
        <v>3.35075139994188E-2</v>
      </c>
      <c r="GC183">
        <v>1</v>
      </c>
      <c r="GD183">
        <v>1.4302947619047599</v>
      </c>
      <c r="GE183">
        <v>1.8608571428570898E-2</v>
      </c>
      <c r="GF183">
        <v>2.4347477018948102E-3</v>
      </c>
      <c r="GG183">
        <v>1</v>
      </c>
      <c r="GH183">
        <v>3</v>
      </c>
      <c r="GI183">
        <v>3</v>
      </c>
      <c r="GJ183" t="s">
        <v>432</v>
      </c>
      <c r="GK183">
        <v>2.9674200000000002</v>
      </c>
      <c r="GL183">
        <v>2.8428599999999999</v>
      </c>
      <c r="GM183">
        <v>0.10055</v>
      </c>
      <c r="GN183">
        <v>0.10195799999999999</v>
      </c>
      <c r="GO183">
        <v>9.0701799999999999E-2</v>
      </c>
      <c r="GP183">
        <v>8.4884299999999996E-2</v>
      </c>
      <c r="GQ183">
        <v>31245.7</v>
      </c>
      <c r="GR183">
        <v>26950</v>
      </c>
      <c r="GS183">
        <v>31938.6</v>
      </c>
      <c r="GT183">
        <v>28516</v>
      </c>
      <c r="GU183">
        <v>43916.6</v>
      </c>
      <c r="GV183">
        <v>39883.300000000003</v>
      </c>
      <c r="GW183">
        <v>49721.1</v>
      </c>
      <c r="GX183">
        <v>44897.3</v>
      </c>
      <c r="GY183">
        <v>1.99088</v>
      </c>
      <c r="GZ183">
        <v>1.9939499999999999</v>
      </c>
      <c r="HA183">
        <v>5.5693100000000002E-2</v>
      </c>
      <c r="HB183">
        <v>0</v>
      </c>
      <c r="HC183">
        <v>21.477900000000002</v>
      </c>
      <c r="HD183">
        <v>999.9</v>
      </c>
      <c r="HE183">
        <v>55.512</v>
      </c>
      <c r="HF183">
        <v>26.254000000000001</v>
      </c>
      <c r="HG183">
        <v>18.904499999999999</v>
      </c>
      <c r="HH183">
        <v>62.772199999999998</v>
      </c>
      <c r="HI183">
        <v>32.135399999999997</v>
      </c>
      <c r="HJ183">
        <v>1</v>
      </c>
      <c r="HK183">
        <v>-2.3556899999999999E-2</v>
      </c>
      <c r="HL183">
        <v>0.59863</v>
      </c>
      <c r="HM183">
        <v>20.293700000000001</v>
      </c>
      <c r="HN183">
        <v>5.2358599999999997</v>
      </c>
      <c r="HO183">
        <v>12.0579</v>
      </c>
      <c r="HP183">
        <v>4.9836999999999998</v>
      </c>
      <c r="HQ183">
        <v>3.2869299999999999</v>
      </c>
      <c r="HR183">
        <v>9999</v>
      </c>
      <c r="HS183">
        <v>9999</v>
      </c>
      <c r="HT183">
        <v>999.9</v>
      </c>
      <c r="HU183">
        <v>9999</v>
      </c>
      <c r="HV183">
        <v>1.87317</v>
      </c>
      <c r="HW183">
        <v>1.87927</v>
      </c>
      <c r="HX183">
        <v>1.8714900000000001</v>
      </c>
      <c r="HY183">
        <v>1.8711</v>
      </c>
      <c r="HZ183">
        <v>1.87104</v>
      </c>
      <c r="IA183">
        <v>1.87225</v>
      </c>
      <c r="IB183">
        <v>1.87416</v>
      </c>
      <c r="IC183">
        <v>1.87531</v>
      </c>
      <c r="ID183">
        <v>5</v>
      </c>
      <c r="IE183">
        <v>0</v>
      </c>
      <c r="IF183">
        <v>0</v>
      </c>
      <c r="IG183">
        <v>0</v>
      </c>
      <c r="IH183" t="s">
        <v>433</v>
      </c>
      <c r="II183" t="s">
        <v>434</v>
      </c>
      <c r="IJ183" t="s">
        <v>435</v>
      </c>
      <c r="IK183" t="s">
        <v>435</v>
      </c>
      <c r="IL183" t="s">
        <v>435</v>
      </c>
      <c r="IM183" t="s">
        <v>435</v>
      </c>
      <c r="IN183">
        <v>0</v>
      </c>
      <c r="IO183">
        <v>100</v>
      </c>
      <c r="IP183">
        <v>100</v>
      </c>
      <c r="IQ183">
        <v>1.383</v>
      </c>
      <c r="IR183">
        <v>0.09</v>
      </c>
      <c r="IS183">
        <v>1.3946363636363801</v>
      </c>
      <c r="IT183">
        <v>0</v>
      </c>
      <c r="IU183">
        <v>0</v>
      </c>
      <c r="IV183">
        <v>0</v>
      </c>
      <c r="IW183">
        <v>9.1709999999997294E-2</v>
      </c>
      <c r="IX183">
        <v>0</v>
      </c>
      <c r="IY183">
        <v>0</v>
      </c>
      <c r="IZ183">
        <v>0</v>
      </c>
      <c r="JA183">
        <v>-1</v>
      </c>
      <c r="JB183">
        <v>-1</v>
      </c>
      <c r="JC183">
        <v>-1</v>
      </c>
      <c r="JD183">
        <v>-1</v>
      </c>
      <c r="JE183">
        <v>4.5</v>
      </c>
      <c r="JF183">
        <v>4.5999999999999996</v>
      </c>
      <c r="JG183">
        <v>0.159912</v>
      </c>
      <c r="JH183">
        <v>4.99878</v>
      </c>
      <c r="JI183">
        <v>1.39893</v>
      </c>
      <c r="JJ183">
        <v>2.2680699999999998</v>
      </c>
      <c r="JK183">
        <v>1.5490699999999999</v>
      </c>
      <c r="JL183">
        <v>2.32178</v>
      </c>
      <c r="JM183">
        <v>30.544599999999999</v>
      </c>
      <c r="JN183">
        <v>24.253900000000002</v>
      </c>
      <c r="JO183">
        <v>2</v>
      </c>
      <c r="JP183">
        <v>482.64100000000002</v>
      </c>
      <c r="JQ183">
        <v>516.61699999999996</v>
      </c>
      <c r="JR183">
        <v>22.000299999999999</v>
      </c>
      <c r="JS183">
        <v>26.779399999999999</v>
      </c>
      <c r="JT183">
        <v>30.0001</v>
      </c>
      <c r="JU183">
        <v>27.106300000000001</v>
      </c>
      <c r="JV183">
        <v>27.1188</v>
      </c>
      <c r="JW183">
        <v>-1</v>
      </c>
      <c r="JX183">
        <v>25.760999999999999</v>
      </c>
      <c r="JY183">
        <v>65.191599999999994</v>
      </c>
      <c r="JZ183">
        <v>22</v>
      </c>
      <c r="KA183">
        <v>400</v>
      </c>
      <c r="KB183">
        <v>15.9054</v>
      </c>
      <c r="KC183">
        <v>102.124</v>
      </c>
      <c r="KD183">
        <v>103.104</v>
      </c>
    </row>
    <row r="184" spans="1:290" x14ac:dyDescent="0.35">
      <c r="A184">
        <v>166</v>
      </c>
      <c r="B184">
        <v>1559804965.0999999</v>
      </c>
      <c r="C184">
        <v>54002.099999904603</v>
      </c>
      <c r="D184" t="s">
        <v>1093</v>
      </c>
      <c r="E184" t="s">
        <v>1094</v>
      </c>
      <c r="F184">
        <v>15</v>
      </c>
      <c r="G184">
        <v>1559804956.5999999</v>
      </c>
      <c r="H184">
        <f t="shared" si="100"/>
        <v>1.2058997310151231E-3</v>
      </c>
      <c r="I184">
        <f t="shared" si="101"/>
        <v>1.2058997310151232</v>
      </c>
      <c r="J184">
        <f t="shared" si="102"/>
        <v>7.2857224152567497</v>
      </c>
      <c r="K184">
        <f t="shared" si="103"/>
        <v>412.60893750000002</v>
      </c>
      <c r="L184">
        <f t="shared" si="104"/>
        <v>290.43147860889724</v>
      </c>
      <c r="M184">
        <f t="shared" si="105"/>
        <v>29.23766617340635</v>
      </c>
      <c r="N184">
        <f t="shared" si="106"/>
        <v>41.537241185326934</v>
      </c>
      <c r="O184">
        <f t="shared" si="107"/>
        <v>0.10263762103349026</v>
      </c>
      <c r="P184">
        <f t="shared" si="108"/>
        <v>2.9396057884033509</v>
      </c>
      <c r="Q184">
        <f t="shared" si="109"/>
        <v>0.10068752280310117</v>
      </c>
      <c r="R184">
        <f t="shared" si="110"/>
        <v>6.3101824260951428E-2</v>
      </c>
      <c r="S184">
        <f t="shared" si="111"/>
        <v>77.165573155186692</v>
      </c>
      <c r="T184">
        <f t="shared" si="112"/>
        <v>23.609526431840205</v>
      </c>
      <c r="U184">
        <f t="shared" si="113"/>
        <v>23.609526431840205</v>
      </c>
      <c r="V184">
        <f t="shared" si="114"/>
        <v>2.9254413776758086</v>
      </c>
      <c r="W184">
        <f t="shared" si="115"/>
        <v>60.253895491375907</v>
      </c>
      <c r="X184">
        <f t="shared" si="116"/>
        <v>1.7477389644718839</v>
      </c>
      <c r="Y184">
        <f t="shared" si="117"/>
        <v>2.900624018113545</v>
      </c>
      <c r="Z184">
        <f t="shared" si="118"/>
        <v>1.1777024132039247</v>
      </c>
      <c r="AA184">
        <f t="shared" si="119"/>
        <v>-53.18017813776693</v>
      </c>
      <c r="AB184">
        <f t="shared" si="120"/>
        <v>-22.398407271386521</v>
      </c>
      <c r="AC184">
        <f t="shared" si="121"/>
        <v>-1.5881229328643991</v>
      </c>
      <c r="AD184">
        <f t="shared" si="122"/>
        <v>-1.135186831152879E-3</v>
      </c>
      <c r="AE184">
        <f t="shared" si="123"/>
        <v>7.2473048167033847</v>
      </c>
      <c r="AF184">
        <f t="shared" si="124"/>
        <v>1.2077351361880537</v>
      </c>
      <c r="AG184">
        <f t="shared" si="125"/>
        <v>7.2857224152567497</v>
      </c>
      <c r="AH184">
        <v>428.73827047598502</v>
      </c>
      <c r="AI184">
        <v>419.867260606061</v>
      </c>
      <c r="AJ184">
        <v>-1.5107977027057299E-3</v>
      </c>
      <c r="AK184">
        <v>67.040479469871798</v>
      </c>
      <c r="AL184">
        <f t="shared" si="126"/>
        <v>1.2058997310151232</v>
      </c>
      <c r="AM184">
        <v>15.9385306016773</v>
      </c>
      <c r="AN184">
        <v>17.359638787878801</v>
      </c>
      <c r="AO184">
        <v>2.90932839723929E-6</v>
      </c>
      <c r="AP184">
        <v>77.853762236341595</v>
      </c>
      <c r="AQ184">
        <v>10</v>
      </c>
      <c r="AR184">
        <v>2</v>
      </c>
      <c r="AS184">
        <f t="shared" si="127"/>
        <v>1</v>
      </c>
      <c r="AT184">
        <f t="shared" si="128"/>
        <v>0</v>
      </c>
      <c r="AU184">
        <f t="shared" si="129"/>
        <v>53814.32129989122</v>
      </c>
      <c r="AV184" t="s">
        <v>475</v>
      </c>
      <c r="AW184">
        <v>10180.799999999999</v>
      </c>
      <c r="AX184">
        <v>1165.95461538462</v>
      </c>
      <c r="AY184">
        <v>5702.59</v>
      </c>
      <c r="AZ184">
        <f t="shared" si="130"/>
        <v>0.79553946270297882</v>
      </c>
      <c r="BA184">
        <v>-1.5131041934509299</v>
      </c>
      <c r="BB184" t="s">
        <v>1095</v>
      </c>
      <c r="BC184">
        <v>10173</v>
      </c>
      <c r="BD184">
        <v>2061.7465384615398</v>
      </c>
      <c r="BE184">
        <v>2670.65</v>
      </c>
      <c r="BF184">
        <f t="shared" si="131"/>
        <v>0.22799822572724249</v>
      </c>
      <c r="BG184">
        <v>0.5</v>
      </c>
      <c r="BH184">
        <f t="shared" si="132"/>
        <v>336.54944782759333</v>
      </c>
      <c r="BI184">
        <f t="shared" si="133"/>
        <v>7.2857224152567497</v>
      </c>
      <c r="BJ184">
        <f t="shared" si="134"/>
        <v>38.366338487087219</v>
      </c>
      <c r="BK184">
        <f t="shared" si="135"/>
        <v>2.6144231302424003E-2</v>
      </c>
      <c r="BL184">
        <f t="shared" si="136"/>
        <v>1.1352816730009547</v>
      </c>
      <c r="BM184">
        <f t="shared" si="137"/>
        <v>946.29933017479971</v>
      </c>
      <c r="BN184" t="s">
        <v>430</v>
      </c>
      <c r="BO184">
        <v>0</v>
      </c>
      <c r="BP184">
        <f t="shared" si="138"/>
        <v>946.29933017479971</v>
      </c>
      <c r="BQ184">
        <f t="shared" si="139"/>
        <v>0.64566703604935138</v>
      </c>
      <c r="BR184">
        <f t="shared" si="140"/>
        <v>0.35312043669179288</v>
      </c>
      <c r="BS184">
        <f t="shared" si="141"/>
        <v>0.63745893816691979</v>
      </c>
      <c r="BT184">
        <f t="shared" si="142"/>
        <v>0.40466892353371842</v>
      </c>
      <c r="BU184">
        <f t="shared" si="143"/>
        <v>0.66832349152014803</v>
      </c>
      <c r="BV184">
        <f t="shared" si="144"/>
        <v>0.16207503030989559</v>
      </c>
      <c r="BW184">
        <f t="shared" si="145"/>
        <v>0.83792496969010444</v>
      </c>
      <c r="DF184">
        <f t="shared" si="146"/>
        <v>399.95524999999998</v>
      </c>
      <c r="DG184">
        <f t="shared" si="147"/>
        <v>336.54944782759333</v>
      </c>
      <c r="DH184">
        <f t="shared" si="148"/>
        <v>0.8414677587744962</v>
      </c>
      <c r="DI184">
        <f t="shared" si="149"/>
        <v>0.19293551754899252</v>
      </c>
      <c r="DJ184">
        <v>1559804956.5999999</v>
      </c>
      <c r="DK184">
        <v>412.60893750000002</v>
      </c>
      <c r="DL184">
        <v>421.89825000000002</v>
      </c>
      <c r="DM184">
        <v>17.361112500000001</v>
      </c>
      <c r="DN184">
        <v>15.937825</v>
      </c>
      <c r="DO184">
        <v>411.2279375</v>
      </c>
      <c r="DP184">
        <v>17.268112500000001</v>
      </c>
      <c r="DQ184">
        <v>500.29281250000003</v>
      </c>
      <c r="DR184">
        <v>100.56975</v>
      </c>
      <c r="DS184">
        <v>0.10000630000000001</v>
      </c>
      <c r="DT184">
        <v>23.468193750000001</v>
      </c>
      <c r="DU184">
        <v>22.371500000000001</v>
      </c>
      <c r="DV184">
        <v>999.9</v>
      </c>
      <c r="DW184">
        <v>0</v>
      </c>
      <c r="DX184">
        <v>0</v>
      </c>
      <c r="DY184">
        <v>10000.459375</v>
      </c>
      <c r="DZ184">
        <v>0</v>
      </c>
      <c r="EA184">
        <v>0.2334483125</v>
      </c>
      <c r="EB184">
        <v>-9.2872631250000008</v>
      </c>
      <c r="EC184">
        <v>419.89962500000001</v>
      </c>
      <c r="ED184">
        <v>428.73124999999999</v>
      </c>
      <c r="EE184">
        <v>1.420495625</v>
      </c>
      <c r="EF184">
        <v>421.89825000000002</v>
      </c>
      <c r="EG184">
        <v>15.937825</v>
      </c>
      <c r="EH184">
        <v>1.74572375</v>
      </c>
      <c r="EI184">
        <v>1.6028631250000001</v>
      </c>
      <c r="EJ184">
        <v>15.309075</v>
      </c>
      <c r="EK184">
        <v>13.98635625</v>
      </c>
      <c r="EL184">
        <v>399.95524999999998</v>
      </c>
      <c r="EM184">
        <v>0.95001999999999998</v>
      </c>
      <c r="EN184">
        <v>4.9980181249999998E-2</v>
      </c>
      <c r="EO184">
        <v>0</v>
      </c>
      <c r="EP184">
        <v>2061.8606249999998</v>
      </c>
      <c r="EQ184">
        <v>8.4936600000000002</v>
      </c>
      <c r="ER184">
        <v>4640.125</v>
      </c>
      <c r="ES184">
        <v>3645.2818750000001</v>
      </c>
      <c r="ET184">
        <v>38.5</v>
      </c>
      <c r="EU184">
        <v>41.436999999999998</v>
      </c>
      <c r="EV184">
        <v>40.136625000000002</v>
      </c>
      <c r="EW184">
        <v>41.378875000000001</v>
      </c>
      <c r="EX184">
        <v>41.061999999999998</v>
      </c>
      <c r="EY184">
        <v>371.89749999999998</v>
      </c>
      <c r="EZ184">
        <v>19.568124999999998</v>
      </c>
      <c r="FA184">
        <v>0</v>
      </c>
      <c r="FB184">
        <v>598.20000004768394</v>
      </c>
      <c r="FC184">
        <v>0</v>
      </c>
      <c r="FD184">
        <v>2061.7465384615398</v>
      </c>
      <c r="FE184">
        <v>-4.8707692293762497</v>
      </c>
      <c r="FF184">
        <v>-11.225299036301999</v>
      </c>
      <c r="FG184">
        <v>4640.2861538461502</v>
      </c>
      <c r="FH184">
        <v>15</v>
      </c>
      <c r="FI184">
        <v>1559804992.0999999</v>
      </c>
      <c r="FJ184" t="s">
        <v>1096</v>
      </c>
      <c r="FK184">
        <v>1559804992.0999999</v>
      </c>
      <c r="FL184">
        <v>1559804987.0999999</v>
      </c>
      <c r="FM184">
        <v>167</v>
      </c>
      <c r="FN184">
        <v>-2E-3</v>
      </c>
      <c r="FO184">
        <v>3.0000000000000001E-3</v>
      </c>
      <c r="FP184">
        <v>1.381</v>
      </c>
      <c r="FQ184">
        <v>9.2999999999999999E-2</v>
      </c>
      <c r="FR184">
        <v>422</v>
      </c>
      <c r="FS184">
        <v>16</v>
      </c>
      <c r="FT184">
        <v>0.25</v>
      </c>
      <c r="FU184">
        <v>0.03</v>
      </c>
      <c r="FV184">
        <v>-9.2761176190476196</v>
      </c>
      <c r="FW184">
        <v>-6.7734545454546297E-2</v>
      </c>
      <c r="FX184">
        <v>4.33321520247145E-2</v>
      </c>
      <c r="FY184">
        <v>1</v>
      </c>
      <c r="FZ184">
        <v>412.61824193149403</v>
      </c>
      <c r="GA184">
        <v>4.4117514573973102E-2</v>
      </c>
      <c r="GB184">
        <v>1.7548161056513301E-2</v>
      </c>
      <c r="GC184">
        <v>1</v>
      </c>
      <c r="GD184">
        <v>1.4210085714285701</v>
      </c>
      <c r="GE184">
        <v>-1.6782077922076501E-2</v>
      </c>
      <c r="GF184">
        <v>2.1379368909441501E-3</v>
      </c>
      <c r="GG184">
        <v>1</v>
      </c>
      <c r="GH184">
        <v>3</v>
      </c>
      <c r="GI184">
        <v>3</v>
      </c>
      <c r="GJ184" t="s">
        <v>432</v>
      </c>
      <c r="GK184">
        <v>2.9675099999999999</v>
      </c>
      <c r="GL184">
        <v>2.8428200000000001</v>
      </c>
      <c r="GM184">
        <v>0.100577</v>
      </c>
      <c r="GN184">
        <v>0.102003</v>
      </c>
      <c r="GO184">
        <v>9.0722700000000003E-2</v>
      </c>
      <c r="GP184">
        <v>8.4943500000000005E-2</v>
      </c>
      <c r="GQ184">
        <v>31246.5</v>
      </c>
      <c r="GR184">
        <v>26948.9</v>
      </c>
      <c r="GS184">
        <v>31940.2</v>
      </c>
      <c r="GT184">
        <v>28516.1</v>
      </c>
      <c r="GU184">
        <v>43917.599999999999</v>
      </c>
      <c r="GV184">
        <v>39880.6</v>
      </c>
      <c r="GW184">
        <v>49723.6</v>
      </c>
      <c r="GX184">
        <v>44897.2</v>
      </c>
      <c r="GY184">
        <v>1.9915499999999999</v>
      </c>
      <c r="GZ184">
        <v>1.9944999999999999</v>
      </c>
      <c r="HA184">
        <v>5.9664200000000001E-2</v>
      </c>
      <c r="HB184">
        <v>0</v>
      </c>
      <c r="HC184">
        <v>21.392600000000002</v>
      </c>
      <c r="HD184">
        <v>999.9</v>
      </c>
      <c r="HE184">
        <v>55.634</v>
      </c>
      <c r="HF184">
        <v>26.224</v>
      </c>
      <c r="HG184">
        <v>18.9145</v>
      </c>
      <c r="HH184">
        <v>62.795999999999999</v>
      </c>
      <c r="HI184">
        <v>32.319699999999997</v>
      </c>
      <c r="HJ184">
        <v>1</v>
      </c>
      <c r="HK184">
        <v>-2.53887E-2</v>
      </c>
      <c r="HL184">
        <v>0.54234199999999999</v>
      </c>
      <c r="HM184">
        <v>20.293800000000001</v>
      </c>
      <c r="HN184">
        <v>5.2389999999999999</v>
      </c>
      <c r="HO184">
        <v>12.0579</v>
      </c>
      <c r="HP184">
        <v>4.9837499999999997</v>
      </c>
      <c r="HQ184">
        <v>3.2868499999999998</v>
      </c>
      <c r="HR184">
        <v>9999</v>
      </c>
      <c r="HS184">
        <v>9999</v>
      </c>
      <c r="HT184">
        <v>999.9</v>
      </c>
      <c r="HU184">
        <v>9999</v>
      </c>
      <c r="HV184">
        <v>1.8731599999999999</v>
      </c>
      <c r="HW184">
        <v>1.8792500000000001</v>
      </c>
      <c r="HX184">
        <v>1.8715200000000001</v>
      </c>
      <c r="HY184">
        <v>1.8710500000000001</v>
      </c>
      <c r="HZ184">
        <v>1.8710899999999999</v>
      </c>
      <c r="IA184">
        <v>1.87226</v>
      </c>
      <c r="IB184">
        <v>1.8742099999999999</v>
      </c>
      <c r="IC184">
        <v>1.8753500000000001</v>
      </c>
      <c r="ID184">
        <v>5</v>
      </c>
      <c r="IE184">
        <v>0</v>
      </c>
      <c r="IF184">
        <v>0</v>
      </c>
      <c r="IG184">
        <v>0</v>
      </c>
      <c r="IH184" t="s">
        <v>433</v>
      </c>
      <c r="II184" t="s">
        <v>434</v>
      </c>
      <c r="IJ184" t="s">
        <v>435</v>
      </c>
      <c r="IK184" t="s">
        <v>435</v>
      </c>
      <c r="IL184" t="s">
        <v>435</v>
      </c>
      <c r="IM184" t="s">
        <v>435</v>
      </c>
      <c r="IN184">
        <v>0</v>
      </c>
      <c r="IO184">
        <v>100</v>
      </c>
      <c r="IP184">
        <v>100</v>
      </c>
      <c r="IQ184">
        <v>1.381</v>
      </c>
      <c r="IR184">
        <v>9.2999999999999999E-2</v>
      </c>
      <c r="IS184">
        <v>1.38300000000004</v>
      </c>
      <c r="IT184">
        <v>0</v>
      </c>
      <c r="IU184">
        <v>0</v>
      </c>
      <c r="IV184">
        <v>0</v>
      </c>
      <c r="IW184">
        <v>9.0209090909091599E-2</v>
      </c>
      <c r="IX184">
        <v>0</v>
      </c>
      <c r="IY184">
        <v>0</v>
      </c>
      <c r="IZ184">
        <v>0</v>
      </c>
      <c r="JA184">
        <v>-1</v>
      </c>
      <c r="JB184">
        <v>-1</v>
      </c>
      <c r="JC184">
        <v>-1</v>
      </c>
      <c r="JD184">
        <v>-1</v>
      </c>
      <c r="JE184">
        <v>9.6</v>
      </c>
      <c r="JF184">
        <v>9.6</v>
      </c>
      <c r="JG184">
        <v>0.158691</v>
      </c>
      <c r="JH184">
        <v>4.99878</v>
      </c>
      <c r="JI184">
        <v>1.39893</v>
      </c>
      <c r="JJ184">
        <v>2.2680699999999998</v>
      </c>
      <c r="JK184">
        <v>1.5490699999999999</v>
      </c>
      <c r="JL184">
        <v>2.3327599999999999</v>
      </c>
      <c r="JM184">
        <v>30.544599999999999</v>
      </c>
      <c r="JN184">
        <v>24.245100000000001</v>
      </c>
      <c r="JO184">
        <v>2</v>
      </c>
      <c r="JP184">
        <v>482.791</v>
      </c>
      <c r="JQ184">
        <v>516.74300000000005</v>
      </c>
      <c r="JR184">
        <v>22.000399999999999</v>
      </c>
      <c r="JS184">
        <v>26.7409</v>
      </c>
      <c r="JT184">
        <v>30.0001</v>
      </c>
      <c r="JU184">
        <v>27.076599999999999</v>
      </c>
      <c r="JV184">
        <v>27.0914</v>
      </c>
      <c r="JW184">
        <v>-1</v>
      </c>
      <c r="JX184">
        <v>25.805900000000001</v>
      </c>
      <c r="JY184">
        <v>65.2624</v>
      </c>
      <c r="JZ184">
        <v>22</v>
      </c>
      <c r="KA184">
        <v>400</v>
      </c>
      <c r="KB184">
        <v>15.9252</v>
      </c>
      <c r="KC184">
        <v>102.129</v>
      </c>
      <c r="KD184">
        <v>103.104</v>
      </c>
    </row>
    <row r="185" spans="1:290" x14ac:dyDescent="0.35">
      <c r="A185">
        <v>167</v>
      </c>
      <c r="B185">
        <v>1559805265.0999999</v>
      </c>
      <c r="C185">
        <v>54302.099999904603</v>
      </c>
      <c r="D185" t="s">
        <v>1097</v>
      </c>
      <c r="E185" t="s">
        <v>1098</v>
      </c>
      <c r="F185">
        <v>15</v>
      </c>
      <c r="G185">
        <v>1559805256.5999999</v>
      </c>
      <c r="H185">
        <f t="shared" si="100"/>
        <v>1.2185069659807984E-3</v>
      </c>
      <c r="I185">
        <f t="shared" si="101"/>
        <v>1.2185069659807986</v>
      </c>
      <c r="J185">
        <f t="shared" si="102"/>
        <v>7.1991328005301281</v>
      </c>
      <c r="K185">
        <f t="shared" si="103"/>
        <v>412.18112500000001</v>
      </c>
      <c r="L185">
        <f t="shared" si="104"/>
        <v>291.89452028391344</v>
      </c>
      <c r="M185">
        <f t="shared" si="105"/>
        <v>29.38372434374843</v>
      </c>
      <c r="N185">
        <f t="shared" si="106"/>
        <v>41.492442355258511</v>
      </c>
      <c r="O185">
        <f t="shared" si="107"/>
        <v>0.10315685752448497</v>
      </c>
      <c r="P185">
        <f t="shared" si="108"/>
        <v>2.9400570040613809</v>
      </c>
      <c r="Q185">
        <f t="shared" si="109"/>
        <v>0.10118747868939208</v>
      </c>
      <c r="R185">
        <f t="shared" si="110"/>
        <v>6.3415983498018871E-2</v>
      </c>
      <c r="S185">
        <f t="shared" si="111"/>
        <v>77.167289088818478</v>
      </c>
      <c r="T185">
        <f t="shared" si="112"/>
        <v>23.616989684409752</v>
      </c>
      <c r="U185">
        <f t="shared" si="113"/>
        <v>23.616989684409752</v>
      </c>
      <c r="V185">
        <f t="shared" si="114"/>
        <v>2.9267570359927175</v>
      </c>
      <c r="W185">
        <f t="shared" si="115"/>
        <v>60.039505739448387</v>
      </c>
      <c r="X185">
        <f t="shared" si="116"/>
        <v>1.7426497619494161</v>
      </c>
      <c r="Y185">
        <f t="shared" si="117"/>
        <v>2.9025051763616112</v>
      </c>
      <c r="Z185">
        <f t="shared" si="118"/>
        <v>1.1841072740433014</v>
      </c>
      <c r="AA185">
        <f t="shared" si="119"/>
        <v>-53.736157199753208</v>
      </c>
      <c r="AB185">
        <f t="shared" si="120"/>
        <v>-21.880881545915766</v>
      </c>
      <c r="AC185">
        <f t="shared" si="121"/>
        <v>-1.5513334159917971</v>
      </c>
      <c r="AD185">
        <f t="shared" si="122"/>
        <v>-1.0830728422881464E-3</v>
      </c>
      <c r="AE185">
        <f t="shared" si="123"/>
        <v>7.2472245686029826</v>
      </c>
      <c r="AF185">
        <f t="shared" si="124"/>
        <v>1.2148408674936768</v>
      </c>
      <c r="AG185">
        <f t="shared" si="125"/>
        <v>7.1991328005301281</v>
      </c>
      <c r="AH185">
        <v>428.33442451635199</v>
      </c>
      <c r="AI185">
        <v>419.54845454545398</v>
      </c>
      <c r="AJ185">
        <v>2.2877618634642798E-3</v>
      </c>
      <c r="AK185">
        <v>67.040440360576994</v>
      </c>
      <c r="AL185">
        <f t="shared" si="126"/>
        <v>1.2185069659807986</v>
      </c>
      <c r="AM185">
        <v>15.8798172464383</v>
      </c>
      <c r="AN185">
        <v>17.315855151515098</v>
      </c>
      <c r="AO185">
        <v>8.0629078949769208E-6</v>
      </c>
      <c r="AP185">
        <v>77.850565563482704</v>
      </c>
      <c r="AQ185">
        <v>10</v>
      </c>
      <c r="AR185">
        <v>2</v>
      </c>
      <c r="AS185">
        <f t="shared" si="127"/>
        <v>1</v>
      </c>
      <c r="AT185">
        <f t="shared" si="128"/>
        <v>0</v>
      </c>
      <c r="AU185">
        <f t="shared" si="129"/>
        <v>53825.530455987158</v>
      </c>
      <c r="AV185" t="s">
        <v>475</v>
      </c>
      <c r="AW185">
        <v>10180.799999999999</v>
      </c>
      <c r="AX185">
        <v>1165.95461538462</v>
      </c>
      <c r="AY185">
        <v>5702.59</v>
      </c>
      <c r="AZ185">
        <f t="shared" si="130"/>
        <v>0.79553946270297882</v>
      </c>
      <c r="BA185">
        <v>-1.5131041934509299</v>
      </c>
      <c r="BB185" t="s">
        <v>1099</v>
      </c>
      <c r="BC185">
        <v>10174</v>
      </c>
      <c r="BD185">
        <v>2066.8715999999999</v>
      </c>
      <c r="BE185">
        <v>2675.93</v>
      </c>
      <c r="BF185">
        <f t="shared" si="131"/>
        <v>0.22760625277940749</v>
      </c>
      <c r="BG185">
        <v>0.5</v>
      </c>
      <c r="BH185">
        <f t="shared" si="132"/>
        <v>336.55742985690921</v>
      </c>
      <c r="BI185">
        <f t="shared" si="133"/>
        <v>7.1991328005301281</v>
      </c>
      <c r="BJ185">
        <f t="shared" si="134"/>
        <v>38.301287727399689</v>
      </c>
      <c r="BK185">
        <f t="shared" si="135"/>
        <v>2.5886330893616444E-2</v>
      </c>
      <c r="BL185">
        <f t="shared" si="136"/>
        <v>1.1310684509684485</v>
      </c>
      <c r="BM185">
        <f t="shared" si="137"/>
        <v>946.96139879949806</v>
      </c>
      <c r="BN185" t="s">
        <v>430</v>
      </c>
      <c r="BO185">
        <v>0</v>
      </c>
      <c r="BP185">
        <f t="shared" si="138"/>
        <v>946.96139879949806</v>
      </c>
      <c r="BQ185">
        <f t="shared" si="139"/>
        <v>0.64611877037160981</v>
      </c>
      <c r="BR185">
        <f t="shared" si="140"/>
        <v>0.35226689459664151</v>
      </c>
      <c r="BS185">
        <f t="shared" si="141"/>
        <v>0.63643742054119956</v>
      </c>
      <c r="BT185">
        <f t="shared" si="142"/>
        <v>0.4033565091229212</v>
      </c>
      <c r="BU185">
        <f t="shared" si="143"/>
        <v>0.66715963338468809</v>
      </c>
      <c r="BV185">
        <f t="shared" si="144"/>
        <v>0.1613951980655165</v>
      </c>
      <c r="BW185">
        <f t="shared" si="145"/>
        <v>0.8386048019344835</v>
      </c>
      <c r="DF185">
        <f t="shared" si="146"/>
        <v>399.96481249999999</v>
      </c>
      <c r="DG185">
        <f t="shared" si="147"/>
        <v>336.55742985690921</v>
      </c>
      <c r="DH185">
        <f t="shared" si="148"/>
        <v>0.84146759749499012</v>
      </c>
      <c r="DI185">
        <f t="shared" si="149"/>
        <v>0.19293519498998049</v>
      </c>
      <c r="DJ185">
        <v>1559805256.5999999</v>
      </c>
      <c r="DK185">
        <v>412.18112500000001</v>
      </c>
      <c r="DL185">
        <v>421.4735</v>
      </c>
      <c r="DM185">
        <v>17.31128125</v>
      </c>
      <c r="DN185">
        <v>15.87950625</v>
      </c>
      <c r="DO185">
        <v>410.83612499999998</v>
      </c>
      <c r="DP185">
        <v>17.221281250000001</v>
      </c>
      <c r="DQ185">
        <v>500.27850000000001</v>
      </c>
      <c r="DR185">
        <v>100.5655625</v>
      </c>
      <c r="DS185">
        <v>9.9994068749999998E-2</v>
      </c>
      <c r="DT185">
        <v>23.478943749999999</v>
      </c>
      <c r="DU185">
        <v>22.382606249999998</v>
      </c>
      <c r="DV185">
        <v>999.9</v>
      </c>
      <c r="DW185">
        <v>0</v>
      </c>
      <c r="DX185">
        <v>0</v>
      </c>
      <c r="DY185">
        <v>10003.44375</v>
      </c>
      <c r="DZ185">
        <v>0</v>
      </c>
      <c r="EA185">
        <v>0.25900406250000002</v>
      </c>
      <c r="EB185">
        <v>-9.2565256250000001</v>
      </c>
      <c r="EC185">
        <v>419.47987499999999</v>
      </c>
      <c r="ED185">
        <v>428.27424999999999</v>
      </c>
      <c r="EE185">
        <v>1.434625625</v>
      </c>
      <c r="EF185">
        <v>421.4735</v>
      </c>
      <c r="EG185">
        <v>15.87950625</v>
      </c>
      <c r="EH185">
        <v>1.7412056250000001</v>
      </c>
      <c r="EI185">
        <v>1.5969318749999999</v>
      </c>
      <c r="EJ185">
        <v>15.2687375</v>
      </c>
      <c r="EK185">
        <v>13.929225000000001</v>
      </c>
      <c r="EL185">
        <v>399.96481249999999</v>
      </c>
      <c r="EM185">
        <v>0.95002193749999997</v>
      </c>
      <c r="EN185">
        <v>4.9978149999999999E-2</v>
      </c>
      <c r="EO185">
        <v>0</v>
      </c>
      <c r="EP185">
        <v>2066.776875</v>
      </c>
      <c r="EQ185">
        <v>8.4936600000000002</v>
      </c>
      <c r="ER185">
        <v>4652.1987499999996</v>
      </c>
      <c r="ES185">
        <v>3645.3737500000002</v>
      </c>
      <c r="ET185">
        <v>38.5</v>
      </c>
      <c r="EU185">
        <v>41.440937499999997</v>
      </c>
      <c r="EV185">
        <v>40.186999999999998</v>
      </c>
      <c r="EW185">
        <v>41.402124999999998</v>
      </c>
      <c r="EX185">
        <v>41.061999999999998</v>
      </c>
      <c r="EY185">
        <v>371.90499999999997</v>
      </c>
      <c r="EZ185">
        <v>19.56625</v>
      </c>
      <c r="FA185">
        <v>0</v>
      </c>
      <c r="FB185">
        <v>298.799999952316</v>
      </c>
      <c r="FC185">
        <v>0</v>
      </c>
      <c r="FD185">
        <v>2066.8715999999999</v>
      </c>
      <c r="FE185">
        <v>1.5861538582132</v>
      </c>
      <c r="FF185">
        <v>0.92692318680586805</v>
      </c>
      <c r="FG185">
        <v>4652.6848</v>
      </c>
      <c r="FH185">
        <v>15</v>
      </c>
      <c r="FI185">
        <v>1559805289.0999999</v>
      </c>
      <c r="FJ185" t="s">
        <v>1100</v>
      </c>
      <c r="FK185">
        <v>1559805289.0999999</v>
      </c>
      <c r="FL185">
        <v>1559805285.0999999</v>
      </c>
      <c r="FM185">
        <v>168</v>
      </c>
      <c r="FN185">
        <v>-3.5999999999999997E-2</v>
      </c>
      <c r="FO185">
        <v>-3.0000000000000001E-3</v>
      </c>
      <c r="FP185">
        <v>1.345</v>
      </c>
      <c r="FQ185">
        <v>0.09</v>
      </c>
      <c r="FR185">
        <v>421</v>
      </c>
      <c r="FS185">
        <v>16</v>
      </c>
      <c r="FT185">
        <v>0.21</v>
      </c>
      <c r="FU185">
        <v>0.05</v>
      </c>
      <c r="FV185">
        <v>-9.2646214285714308</v>
      </c>
      <c r="FW185">
        <v>-1.16127272727351E-2</v>
      </c>
      <c r="FX185">
        <v>6.4069056886613601E-2</v>
      </c>
      <c r="FY185">
        <v>1</v>
      </c>
      <c r="FZ185">
        <v>412.20961696438502</v>
      </c>
      <c r="GA185">
        <v>0.144882520614525</v>
      </c>
      <c r="GB185">
        <v>2.6155514134550001E-2</v>
      </c>
      <c r="GC185">
        <v>1</v>
      </c>
      <c r="GD185">
        <v>1.4338938095238101</v>
      </c>
      <c r="GE185">
        <v>6.8189610389606699E-3</v>
      </c>
      <c r="GF185">
        <v>1.9826040504502302E-3</v>
      </c>
      <c r="GG185">
        <v>1</v>
      </c>
      <c r="GH185">
        <v>3</v>
      </c>
      <c r="GI185">
        <v>3</v>
      </c>
      <c r="GJ185" t="s">
        <v>432</v>
      </c>
      <c r="GK185">
        <v>2.9679000000000002</v>
      </c>
      <c r="GL185">
        <v>2.84293</v>
      </c>
      <c r="GM185">
        <v>0.100522</v>
      </c>
      <c r="GN185">
        <v>0.101899</v>
      </c>
      <c r="GO185">
        <v>9.0538599999999997E-2</v>
      </c>
      <c r="GP185">
        <v>8.4719500000000003E-2</v>
      </c>
      <c r="GQ185">
        <v>31250</v>
      </c>
      <c r="GR185">
        <v>26954.6</v>
      </c>
      <c r="GS185">
        <v>31941.7</v>
      </c>
      <c r="GT185">
        <v>28518.7</v>
      </c>
      <c r="GU185">
        <v>43928.6</v>
      </c>
      <c r="GV185">
        <v>39894.300000000003</v>
      </c>
      <c r="GW185">
        <v>49725.8</v>
      </c>
      <c r="GX185">
        <v>44901.5</v>
      </c>
      <c r="GY185">
        <v>1.99115</v>
      </c>
      <c r="GZ185">
        <v>1.9946299999999999</v>
      </c>
      <c r="HA185">
        <v>5.75706E-2</v>
      </c>
      <c r="HB185">
        <v>0</v>
      </c>
      <c r="HC185">
        <v>21.426100000000002</v>
      </c>
      <c r="HD185">
        <v>999.9</v>
      </c>
      <c r="HE185">
        <v>55.61</v>
      </c>
      <c r="HF185">
        <v>26.224</v>
      </c>
      <c r="HG185">
        <v>18.908799999999999</v>
      </c>
      <c r="HH185">
        <v>62.616100000000003</v>
      </c>
      <c r="HI185">
        <v>31.430299999999999</v>
      </c>
      <c r="HJ185">
        <v>1</v>
      </c>
      <c r="HK185">
        <v>-2.6996900000000001E-2</v>
      </c>
      <c r="HL185">
        <v>0.55842899999999995</v>
      </c>
      <c r="HM185">
        <v>20.293900000000001</v>
      </c>
      <c r="HN185">
        <v>5.2360100000000003</v>
      </c>
      <c r="HO185">
        <v>12.0579</v>
      </c>
      <c r="HP185">
        <v>4.9836999999999998</v>
      </c>
      <c r="HQ185">
        <v>3.28668</v>
      </c>
      <c r="HR185">
        <v>9999</v>
      </c>
      <c r="HS185">
        <v>9999</v>
      </c>
      <c r="HT185">
        <v>999.9</v>
      </c>
      <c r="HU185">
        <v>9999</v>
      </c>
      <c r="HV185">
        <v>1.87317</v>
      </c>
      <c r="HW185">
        <v>1.87924</v>
      </c>
      <c r="HX185">
        <v>1.8714999999999999</v>
      </c>
      <c r="HY185">
        <v>1.87103</v>
      </c>
      <c r="HZ185">
        <v>1.8711</v>
      </c>
      <c r="IA185">
        <v>1.87225</v>
      </c>
      <c r="IB185">
        <v>1.8742000000000001</v>
      </c>
      <c r="IC185">
        <v>1.8753200000000001</v>
      </c>
      <c r="ID185">
        <v>5</v>
      </c>
      <c r="IE185">
        <v>0</v>
      </c>
      <c r="IF185">
        <v>0</v>
      </c>
      <c r="IG185">
        <v>0</v>
      </c>
      <c r="IH185" t="s">
        <v>433</v>
      </c>
      <c r="II185" t="s">
        <v>434</v>
      </c>
      <c r="IJ185" t="s">
        <v>435</v>
      </c>
      <c r="IK185" t="s">
        <v>435</v>
      </c>
      <c r="IL185" t="s">
        <v>435</v>
      </c>
      <c r="IM185" t="s">
        <v>435</v>
      </c>
      <c r="IN185">
        <v>0</v>
      </c>
      <c r="IO185">
        <v>100</v>
      </c>
      <c r="IP185">
        <v>100</v>
      </c>
      <c r="IQ185">
        <v>1.345</v>
      </c>
      <c r="IR185">
        <v>0.09</v>
      </c>
      <c r="IS185">
        <v>1.3807272727272599</v>
      </c>
      <c r="IT185">
        <v>0</v>
      </c>
      <c r="IU185">
        <v>0</v>
      </c>
      <c r="IV185">
        <v>0</v>
      </c>
      <c r="IW185">
        <v>9.2849999999998503E-2</v>
      </c>
      <c r="IX185">
        <v>0</v>
      </c>
      <c r="IY185">
        <v>0</v>
      </c>
      <c r="IZ185">
        <v>0</v>
      </c>
      <c r="JA185">
        <v>-1</v>
      </c>
      <c r="JB185">
        <v>-1</v>
      </c>
      <c r="JC185">
        <v>-1</v>
      </c>
      <c r="JD185">
        <v>-1</v>
      </c>
      <c r="JE185">
        <v>4.5</v>
      </c>
      <c r="JF185">
        <v>4.5999999999999996</v>
      </c>
      <c r="JG185">
        <v>0.159912</v>
      </c>
      <c r="JH185">
        <v>4.99878</v>
      </c>
      <c r="JI185">
        <v>1.39893</v>
      </c>
      <c r="JJ185">
        <v>2.2680699999999998</v>
      </c>
      <c r="JK185">
        <v>1.5478499999999999</v>
      </c>
      <c r="JL185">
        <v>2.3339799999999999</v>
      </c>
      <c r="JM185">
        <v>30.544599999999999</v>
      </c>
      <c r="JN185">
        <v>24.253900000000002</v>
      </c>
      <c r="JO185">
        <v>2</v>
      </c>
      <c r="JP185">
        <v>482.47500000000002</v>
      </c>
      <c r="JQ185">
        <v>516.721</v>
      </c>
      <c r="JR185">
        <v>22.000699999999998</v>
      </c>
      <c r="JS185">
        <v>26.734200000000001</v>
      </c>
      <c r="JT185">
        <v>30.0001</v>
      </c>
      <c r="JU185">
        <v>27.067399999999999</v>
      </c>
      <c r="JV185">
        <v>27.08</v>
      </c>
      <c r="JW185">
        <v>-1</v>
      </c>
      <c r="JX185">
        <v>25.872800000000002</v>
      </c>
      <c r="JY185">
        <v>65.334000000000003</v>
      </c>
      <c r="JZ185">
        <v>22</v>
      </c>
      <c r="KA185">
        <v>400</v>
      </c>
      <c r="KB185">
        <v>15.917299999999999</v>
      </c>
      <c r="KC185">
        <v>102.134</v>
      </c>
      <c r="KD185">
        <v>103.114</v>
      </c>
    </row>
    <row r="186" spans="1:290" x14ac:dyDescent="0.35">
      <c r="A186">
        <v>168</v>
      </c>
      <c r="B186">
        <v>1559805565.0999999</v>
      </c>
      <c r="C186">
        <v>54602.099999904603</v>
      </c>
      <c r="D186" t="s">
        <v>1101</v>
      </c>
      <c r="E186" t="s">
        <v>1102</v>
      </c>
      <c r="F186">
        <v>15</v>
      </c>
      <c r="G186">
        <v>1559805557.0999999</v>
      </c>
      <c r="H186">
        <f t="shared" si="100"/>
        <v>1.212559332257176E-3</v>
      </c>
      <c r="I186">
        <f t="shared" si="101"/>
        <v>1.2125593322571759</v>
      </c>
      <c r="J186">
        <f t="shared" si="102"/>
        <v>7.2188090906378513</v>
      </c>
      <c r="K186">
        <f t="shared" si="103"/>
        <v>411.91833333333301</v>
      </c>
      <c r="L186">
        <f t="shared" si="104"/>
        <v>290.92380070647505</v>
      </c>
      <c r="M186">
        <f t="shared" si="105"/>
        <v>29.286320576375928</v>
      </c>
      <c r="N186">
        <f t="shared" si="106"/>
        <v>41.466433244689739</v>
      </c>
      <c r="O186">
        <f t="shared" si="107"/>
        <v>0.10277348680110364</v>
      </c>
      <c r="P186">
        <f t="shared" si="108"/>
        <v>2.9398513286452626</v>
      </c>
      <c r="Q186">
        <f t="shared" si="109"/>
        <v>0.1008184352535505</v>
      </c>
      <c r="R186">
        <f t="shared" si="110"/>
        <v>6.3184077982938652E-2</v>
      </c>
      <c r="S186">
        <f t="shared" si="111"/>
        <v>77.180478785840549</v>
      </c>
      <c r="T186">
        <f t="shared" si="112"/>
        <v>23.622117741463796</v>
      </c>
      <c r="U186">
        <f t="shared" si="113"/>
        <v>23.622117741463796</v>
      </c>
      <c r="V186">
        <f t="shared" si="114"/>
        <v>2.9276613346248404</v>
      </c>
      <c r="W186">
        <f t="shared" si="115"/>
        <v>60.108743756109448</v>
      </c>
      <c r="X186">
        <f t="shared" si="116"/>
        <v>1.7450272908120921</v>
      </c>
      <c r="Y186">
        <f t="shared" si="117"/>
        <v>2.9031172201710298</v>
      </c>
      <c r="Z186">
        <f t="shared" si="118"/>
        <v>1.1826340438127483</v>
      </c>
      <c r="AA186">
        <f t="shared" si="119"/>
        <v>-53.473866552541459</v>
      </c>
      <c r="AB186">
        <f t="shared" si="120"/>
        <v>-22.137981268666987</v>
      </c>
      <c r="AC186">
        <f t="shared" si="121"/>
        <v>-1.5697398245043928</v>
      </c>
      <c r="AD186">
        <f t="shared" si="122"/>
        <v>-1.1088598722928111E-3</v>
      </c>
      <c r="AE186">
        <f t="shared" si="123"/>
        <v>7.2089934864630552</v>
      </c>
      <c r="AF186">
        <f t="shared" si="124"/>
        <v>1.215280910276844</v>
      </c>
      <c r="AG186">
        <f t="shared" si="125"/>
        <v>7.2188090906378513</v>
      </c>
      <c r="AH186">
        <v>427.971541119444</v>
      </c>
      <c r="AI186">
        <v>419.17232727272699</v>
      </c>
      <c r="AJ186">
        <v>2.5513503680894497E-4</v>
      </c>
      <c r="AK186">
        <v>67.0405248334406</v>
      </c>
      <c r="AL186">
        <f t="shared" si="126"/>
        <v>1.2125593322571759</v>
      </c>
      <c r="AM186">
        <v>15.9016148011802</v>
      </c>
      <c r="AN186">
        <v>17.3307133333333</v>
      </c>
      <c r="AO186">
        <v>-2.1434521981158499E-6</v>
      </c>
      <c r="AP186">
        <v>77.857032167804704</v>
      </c>
      <c r="AQ186">
        <v>10</v>
      </c>
      <c r="AR186">
        <v>2</v>
      </c>
      <c r="AS186">
        <f t="shared" si="127"/>
        <v>1</v>
      </c>
      <c r="AT186">
        <f t="shared" si="128"/>
        <v>0</v>
      </c>
      <c r="AU186">
        <f t="shared" si="129"/>
        <v>53818.879205276564</v>
      </c>
      <c r="AV186" t="s">
        <v>475</v>
      </c>
      <c r="AW186">
        <v>10180.799999999999</v>
      </c>
      <c r="AX186">
        <v>1165.95461538462</v>
      </c>
      <c r="AY186">
        <v>5702.59</v>
      </c>
      <c r="AZ186">
        <f t="shared" si="130"/>
        <v>0.79553946270297882</v>
      </c>
      <c r="BA186">
        <v>-1.5131041934509299</v>
      </c>
      <c r="BB186" t="s">
        <v>1103</v>
      </c>
      <c r="BC186">
        <v>10173.9</v>
      </c>
      <c r="BD186">
        <v>2068.5276923076899</v>
      </c>
      <c r="BE186">
        <v>2673.64</v>
      </c>
      <c r="BF186">
        <f t="shared" si="131"/>
        <v>0.2263252747910377</v>
      </c>
      <c r="BG186">
        <v>0.5</v>
      </c>
      <c r="BH186">
        <f t="shared" si="132"/>
        <v>336.6167117262533</v>
      </c>
      <c r="BI186">
        <f t="shared" si="133"/>
        <v>7.2188090906378513</v>
      </c>
      <c r="BJ186">
        <f t="shared" si="134"/>
        <v>38.092434890349899</v>
      </c>
      <c r="BK186">
        <f t="shared" si="135"/>
        <v>2.5940225128186247E-2</v>
      </c>
      <c r="BL186">
        <f t="shared" si="136"/>
        <v>1.1328937328884967</v>
      </c>
      <c r="BM186">
        <f t="shared" si="137"/>
        <v>946.67445903329497</v>
      </c>
      <c r="BN186" t="s">
        <v>430</v>
      </c>
      <c r="BO186">
        <v>0</v>
      </c>
      <c r="BP186">
        <f t="shared" si="138"/>
        <v>946.67445903329497</v>
      </c>
      <c r="BQ186">
        <f t="shared" si="139"/>
        <v>0.64592298924563707</v>
      </c>
      <c r="BR186">
        <f t="shared" si="140"/>
        <v>0.35039049323102639</v>
      </c>
      <c r="BS186">
        <f t="shared" si="141"/>
        <v>0.63688052782037508</v>
      </c>
      <c r="BT186">
        <f t="shared" si="142"/>
        <v>0.40135184294213871</v>
      </c>
      <c r="BU186">
        <f t="shared" si="143"/>
        <v>0.66766441276540844</v>
      </c>
      <c r="BV186">
        <f t="shared" si="144"/>
        <v>0.160358370769421</v>
      </c>
      <c r="BW186">
        <f t="shared" si="145"/>
        <v>0.83964162923057906</v>
      </c>
      <c r="DF186">
        <f t="shared" si="146"/>
        <v>400.03553333333298</v>
      </c>
      <c r="DG186">
        <f t="shared" si="147"/>
        <v>336.6167117262533</v>
      </c>
      <c r="DH186">
        <f t="shared" si="148"/>
        <v>0.84146702899455827</v>
      </c>
      <c r="DI186">
        <f t="shared" si="149"/>
        <v>0.19293405798911684</v>
      </c>
      <c r="DJ186">
        <v>1559805557.0999999</v>
      </c>
      <c r="DK186">
        <v>411.91833333333301</v>
      </c>
      <c r="DL186">
        <v>421.16486666666702</v>
      </c>
      <c r="DM186">
        <v>17.334713333333301</v>
      </c>
      <c r="DN186">
        <v>15.902426666666701</v>
      </c>
      <c r="DO186">
        <v>410.56233333333302</v>
      </c>
      <c r="DP186">
        <v>17.241713333333301</v>
      </c>
      <c r="DQ186">
        <v>500.26900000000001</v>
      </c>
      <c r="DR186">
        <v>100.566666666667</v>
      </c>
      <c r="DS186">
        <v>9.9970113333333305E-2</v>
      </c>
      <c r="DT186">
        <v>23.48244</v>
      </c>
      <c r="DU186">
        <v>22.380366666666699</v>
      </c>
      <c r="DV186">
        <v>999.9</v>
      </c>
      <c r="DW186">
        <v>0</v>
      </c>
      <c r="DX186">
        <v>0</v>
      </c>
      <c r="DY186">
        <v>10002.163333333299</v>
      </c>
      <c r="DZ186">
        <v>0</v>
      </c>
      <c r="EA186">
        <v>0.22637399999999999</v>
      </c>
      <c r="EB186">
        <v>-9.2580666666666698</v>
      </c>
      <c r="EC186">
        <v>419.17186666666697</v>
      </c>
      <c r="ED186">
        <v>427.97059999999999</v>
      </c>
      <c r="EE186">
        <v>1.4294773333333299</v>
      </c>
      <c r="EF186">
        <v>421.16486666666702</v>
      </c>
      <c r="EG186">
        <v>15.902426666666701</v>
      </c>
      <c r="EH186">
        <v>1.7430093333333301</v>
      </c>
      <c r="EI186">
        <v>1.5992519999999999</v>
      </c>
      <c r="EJ186">
        <v>15.284853333333301</v>
      </c>
      <c r="EK186">
        <v>13.9515933333333</v>
      </c>
      <c r="EL186">
        <v>400.03553333333298</v>
      </c>
      <c r="EM186">
        <v>0.95003133333333301</v>
      </c>
      <c r="EN186">
        <v>4.9968713333333303E-2</v>
      </c>
      <c r="EO186">
        <v>0</v>
      </c>
      <c r="EP186">
        <v>2068.5606666666699</v>
      </c>
      <c r="EQ186">
        <v>8.4936600000000002</v>
      </c>
      <c r="ER186">
        <v>4657.3173333333298</v>
      </c>
      <c r="ES186">
        <v>3646.04</v>
      </c>
      <c r="ET186">
        <v>38.537199999999999</v>
      </c>
      <c r="EU186">
        <v>41.5</v>
      </c>
      <c r="EV186">
        <v>40.186999999999998</v>
      </c>
      <c r="EW186">
        <v>41.436999999999998</v>
      </c>
      <c r="EX186">
        <v>41.103999999999999</v>
      </c>
      <c r="EY186">
        <v>371.97733333333298</v>
      </c>
      <c r="EZ186">
        <v>19.562000000000001</v>
      </c>
      <c r="FA186">
        <v>0</v>
      </c>
      <c r="FB186">
        <v>298.59999990463302</v>
      </c>
      <c r="FC186">
        <v>0</v>
      </c>
      <c r="FD186">
        <v>2068.5276923076899</v>
      </c>
      <c r="FE186">
        <v>-1.8092307644810499</v>
      </c>
      <c r="FF186">
        <v>-3.8953845909895501</v>
      </c>
      <c r="FG186">
        <v>4656.9630769230798</v>
      </c>
      <c r="FH186">
        <v>15</v>
      </c>
      <c r="FI186">
        <v>1559805589.0999999</v>
      </c>
      <c r="FJ186" t="s">
        <v>1104</v>
      </c>
      <c r="FK186">
        <v>1559805589.0999999</v>
      </c>
      <c r="FL186">
        <v>1559805589.0999999</v>
      </c>
      <c r="FM186">
        <v>169</v>
      </c>
      <c r="FN186">
        <v>1.0999999999999999E-2</v>
      </c>
      <c r="FO186">
        <v>3.0000000000000001E-3</v>
      </c>
      <c r="FP186">
        <v>1.3560000000000001</v>
      </c>
      <c r="FQ186">
        <v>9.2999999999999999E-2</v>
      </c>
      <c r="FR186">
        <v>421</v>
      </c>
      <c r="FS186">
        <v>16</v>
      </c>
      <c r="FT186">
        <v>0.14000000000000001</v>
      </c>
      <c r="FU186">
        <v>7.0000000000000007E-2</v>
      </c>
      <c r="FV186">
        <v>-9.2695554999999992</v>
      </c>
      <c r="FW186">
        <v>2.5673684210496999E-3</v>
      </c>
      <c r="FX186">
        <v>6.4564873071585996E-2</v>
      </c>
      <c r="FY186">
        <v>1</v>
      </c>
      <c r="FZ186">
        <v>411.904991951787</v>
      </c>
      <c r="GA186">
        <v>-8.40001009822154E-2</v>
      </c>
      <c r="GB186">
        <v>2.1285361231743901E-2</v>
      </c>
      <c r="GC186">
        <v>1</v>
      </c>
      <c r="GD186">
        <v>1.4302725000000001</v>
      </c>
      <c r="GE186">
        <v>-1.25796992481197E-2</v>
      </c>
      <c r="GF186">
        <v>1.6191660662205E-3</v>
      </c>
      <c r="GG186">
        <v>1</v>
      </c>
      <c r="GH186">
        <v>3</v>
      </c>
      <c r="GI186">
        <v>3</v>
      </c>
      <c r="GJ186" t="s">
        <v>432</v>
      </c>
      <c r="GK186">
        <v>2.96766</v>
      </c>
      <c r="GL186">
        <v>2.84294</v>
      </c>
      <c r="GM186">
        <v>0.100466</v>
      </c>
      <c r="GN186">
        <v>0.101856</v>
      </c>
      <c r="GO186">
        <v>9.0604199999999996E-2</v>
      </c>
      <c r="GP186">
        <v>8.4802500000000003E-2</v>
      </c>
      <c r="GQ186">
        <v>31250.1</v>
      </c>
      <c r="GR186">
        <v>26955.200000000001</v>
      </c>
      <c r="GS186">
        <v>31939.9</v>
      </c>
      <c r="GT186">
        <v>28518</v>
      </c>
      <c r="GU186">
        <v>43922.3</v>
      </c>
      <c r="GV186">
        <v>39889.599999999999</v>
      </c>
      <c r="GW186">
        <v>49722.3</v>
      </c>
      <c r="GX186">
        <v>44900.4</v>
      </c>
      <c r="GY186">
        <v>1.9912799999999999</v>
      </c>
      <c r="GZ186">
        <v>1.99457</v>
      </c>
      <c r="HA186">
        <v>5.78165E-2</v>
      </c>
      <c r="HB186">
        <v>0</v>
      </c>
      <c r="HC186">
        <v>21.419799999999999</v>
      </c>
      <c r="HD186">
        <v>999.9</v>
      </c>
      <c r="HE186">
        <v>55.585000000000001</v>
      </c>
      <c r="HF186">
        <v>26.224</v>
      </c>
      <c r="HG186">
        <v>18.899799999999999</v>
      </c>
      <c r="HH186">
        <v>62.7361</v>
      </c>
      <c r="HI186">
        <v>32.267600000000002</v>
      </c>
      <c r="HJ186">
        <v>1</v>
      </c>
      <c r="HK186">
        <v>-2.6067099999999999E-2</v>
      </c>
      <c r="HL186">
        <v>0.56547400000000003</v>
      </c>
      <c r="HM186">
        <v>20.293600000000001</v>
      </c>
      <c r="HN186">
        <v>5.2382600000000004</v>
      </c>
      <c r="HO186">
        <v>12.0579</v>
      </c>
      <c r="HP186">
        <v>4.9837499999999997</v>
      </c>
      <c r="HQ186">
        <v>3.2866</v>
      </c>
      <c r="HR186">
        <v>9999</v>
      </c>
      <c r="HS186">
        <v>9999</v>
      </c>
      <c r="HT186">
        <v>999.9</v>
      </c>
      <c r="HU186">
        <v>9999</v>
      </c>
      <c r="HV186">
        <v>1.87317</v>
      </c>
      <c r="HW186">
        <v>1.87927</v>
      </c>
      <c r="HX186">
        <v>1.8715599999999999</v>
      </c>
      <c r="HY186">
        <v>1.8711199999999999</v>
      </c>
      <c r="HZ186">
        <v>1.8711599999999999</v>
      </c>
      <c r="IA186">
        <v>1.8723399999999999</v>
      </c>
      <c r="IB186">
        <v>1.8742399999999999</v>
      </c>
      <c r="IC186">
        <v>1.87541</v>
      </c>
      <c r="ID186">
        <v>5</v>
      </c>
      <c r="IE186">
        <v>0</v>
      </c>
      <c r="IF186">
        <v>0</v>
      </c>
      <c r="IG186">
        <v>0</v>
      </c>
      <c r="IH186" t="s">
        <v>433</v>
      </c>
      <c r="II186" t="s">
        <v>434</v>
      </c>
      <c r="IJ186" t="s">
        <v>435</v>
      </c>
      <c r="IK186" t="s">
        <v>435</v>
      </c>
      <c r="IL186" t="s">
        <v>435</v>
      </c>
      <c r="IM186" t="s">
        <v>435</v>
      </c>
      <c r="IN186">
        <v>0</v>
      </c>
      <c r="IO186">
        <v>100</v>
      </c>
      <c r="IP186">
        <v>100</v>
      </c>
      <c r="IQ186">
        <v>1.3560000000000001</v>
      </c>
      <c r="IR186">
        <v>9.2999999999999999E-2</v>
      </c>
      <c r="IS186">
        <v>1.34460000000007</v>
      </c>
      <c r="IT186">
        <v>0</v>
      </c>
      <c r="IU186">
        <v>0</v>
      </c>
      <c r="IV186">
        <v>0</v>
      </c>
      <c r="IW186">
        <v>9.0189999999997994E-2</v>
      </c>
      <c r="IX186">
        <v>0</v>
      </c>
      <c r="IY186">
        <v>0</v>
      </c>
      <c r="IZ186">
        <v>0</v>
      </c>
      <c r="JA186">
        <v>-1</v>
      </c>
      <c r="JB186">
        <v>-1</v>
      </c>
      <c r="JC186">
        <v>-1</v>
      </c>
      <c r="JD186">
        <v>-1</v>
      </c>
      <c r="JE186">
        <v>4.5999999999999996</v>
      </c>
      <c r="JF186">
        <v>4.7</v>
      </c>
      <c r="JG186">
        <v>0.159912</v>
      </c>
      <c r="JH186">
        <v>4.99878</v>
      </c>
      <c r="JI186">
        <v>1.39893</v>
      </c>
      <c r="JJ186">
        <v>2.2680699999999998</v>
      </c>
      <c r="JK186">
        <v>1.5490699999999999</v>
      </c>
      <c r="JL186">
        <v>2.3010299999999999</v>
      </c>
      <c r="JM186">
        <v>30.544599999999999</v>
      </c>
      <c r="JN186">
        <v>24.245100000000001</v>
      </c>
      <c r="JO186">
        <v>2</v>
      </c>
      <c r="JP186">
        <v>482.53</v>
      </c>
      <c r="JQ186">
        <v>516.64099999999996</v>
      </c>
      <c r="JR186">
        <v>22.000299999999999</v>
      </c>
      <c r="JS186">
        <v>26.738700000000001</v>
      </c>
      <c r="JT186">
        <v>30.0001</v>
      </c>
      <c r="JU186">
        <v>27.065100000000001</v>
      </c>
      <c r="JV186">
        <v>27.075399999999998</v>
      </c>
      <c r="JW186">
        <v>-1</v>
      </c>
      <c r="JX186">
        <v>25.717099999999999</v>
      </c>
      <c r="JY186">
        <v>65.511399999999995</v>
      </c>
      <c r="JZ186">
        <v>22</v>
      </c>
      <c r="KA186">
        <v>400</v>
      </c>
      <c r="KB186">
        <v>15.8986</v>
      </c>
      <c r="KC186">
        <v>102.127</v>
      </c>
      <c r="KD186">
        <v>103.111</v>
      </c>
    </row>
    <row r="187" spans="1:290" x14ac:dyDescent="0.35">
      <c r="A187">
        <v>169</v>
      </c>
      <c r="B187">
        <v>1559805865.0999999</v>
      </c>
      <c r="C187">
        <v>54902.099999904603</v>
      </c>
      <c r="D187" t="s">
        <v>1105</v>
      </c>
      <c r="E187" t="s">
        <v>1106</v>
      </c>
      <c r="F187">
        <v>15</v>
      </c>
      <c r="G187">
        <v>1559805857.0999999</v>
      </c>
      <c r="H187">
        <f t="shared" si="100"/>
        <v>1.2165632939551499E-3</v>
      </c>
      <c r="I187">
        <f t="shared" si="101"/>
        <v>1.2165632939551498</v>
      </c>
      <c r="J187">
        <f t="shared" si="102"/>
        <v>7.3810112989788994</v>
      </c>
      <c r="K187">
        <f t="shared" si="103"/>
        <v>411.61259999999999</v>
      </c>
      <c r="L187">
        <f t="shared" si="104"/>
        <v>288.55781937337326</v>
      </c>
      <c r="M187">
        <f t="shared" si="105"/>
        <v>29.046529800046208</v>
      </c>
      <c r="N187">
        <f t="shared" si="106"/>
        <v>41.433351825078752</v>
      </c>
      <c r="O187">
        <f t="shared" si="107"/>
        <v>0.10320115548630335</v>
      </c>
      <c r="P187">
        <f t="shared" si="108"/>
        <v>2.9395054688175803</v>
      </c>
      <c r="Q187">
        <f t="shared" si="109"/>
        <v>0.10122974009816521</v>
      </c>
      <c r="R187">
        <f t="shared" si="110"/>
        <v>6.3442574722294393E-2</v>
      </c>
      <c r="S187">
        <f t="shared" si="111"/>
        <v>77.17101683066717</v>
      </c>
      <c r="T187">
        <f t="shared" si="112"/>
        <v>23.625063145467305</v>
      </c>
      <c r="U187">
        <f t="shared" si="113"/>
        <v>23.625063145467305</v>
      </c>
      <c r="V187">
        <f t="shared" si="114"/>
        <v>2.9281808474313187</v>
      </c>
      <c r="W187">
        <f t="shared" si="115"/>
        <v>60.146317936799441</v>
      </c>
      <c r="X187">
        <f t="shared" si="116"/>
        <v>1.7465421670784063</v>
      </c>
      <c r="Y187">
        <f t="shared" si="117"/>
        <v>2.9038222571058099</v>
      </c>
      <c r="Z187">
        <f t="shared" si="118"/>
        <v>1.1816386803529124</v>
      </c>
      <c r="AA187">
        <f t="shared" si="119"/>
        <v>-53.65044126342211</v>
      </c>
      <c r="AB187">
        <f t="shared" si="120"/>
        <v>-21.964024149784137</v>
      </c>
      <c r="AC187">
        <f t="shared" si="121"/>
        <v>-1.5576432031357501</v>
      </c>
      <c r="AD187">
        <f t="shared" si="122"/>
        <v>-1.0917856748307031E-3</v>
      </c>
      <c r="AE187">
        <f t="shared" si="123"/>
        <v>7.1732605577280752</v>
      </c>
      <c r="AF187">
        <f t="shared" si="124"/>
        <v>1.2167479429582737</v>
      </c>
      <c r="AG187">
        <f t="shared" si="125"/>
        <v>7.3810112989788994</v>
      </c>
      <c r="AH187">
        <v>427.63840742354603</v>
      </c>
      <c r="AI187">
        <v>418.77224848484798</v>
      </c>
      <c r="AJ187">
        <v>-2.3720750173795099E-2</v>
      </c>
      <c r="AK187">
        <v>67.055251916880195</v>
      </c>
      <c r="AL187">
        <f t="shared" si="126"/>
        <v>1.2165632939551498</v>
      </c>
      <c r="AM187">
        <v>15.9162943669001</v>
      </c>
      <c r="AN187">
        <v>17.3500745454545</v>
      </c>
      <c r="AO187">
        <v>3.6372894787368802E-6</v>
      </c>
      <c r="AP187">
        <v>78.0913366116975</v>
      </c>
      <c r="AQ187">
        <v>10</v>
      </c>
      <c r="AR187">
        <v>2</v>
      </c>
      <c r="AS187">
        <f t="shared" si="127"/>
        <v>1</v>
      </c>
      <c r="AT187">
        <f t="shared" si="128"/>
        <v>0</v>
      </c>
      <c r="AU187">
        <f t="shared" si="129"/>
        <v>53807.868583792369</v>
      </c>
      <c r="AV187" t="s">
        <v>475</v>
      </c>
      <c r="AW187">
        <v>10180.799999999999</v>
      </c>
      <c r="AX187">
        <v>1165.95461538462</v>
      </c>
      <c r="AY187">
        <v>5702.59</v>
      </c>
      <c r="AZ187">
        <f t="shared" si="130"/>
        <v>0.79553946270297882</v>
      </c>
      <c r="BA187">
        <v>-1.5131041934509299</v>
      </c>
      <c r="BB187" t="s">
        <v>1107</v>
      </c>
      <c r="BC187">
        <v>10173.9</v>
      </c>
      <c r="BD187">
        <v>2067.1064000000001</v>
      </c>
      <c r="BE187">
        <v>2669.14</v>
      </c>
      <c r="BF187">
        <f t="shared" si="131"/>
        <v>0.22555339922222128</v>
      </c>
      <c r="BG187">
        <v>0.5</v>
      </c>
      <c r="BH187">
        <f t="shared" si="132"/>
        <v>336.5747307486667</v>
      </c>
      <c r="BI187">
        <f t="shared" si="133"/>
        <v>7.3810112989788994</v>
      </c>
      <c r="BJ187">
        <f t="shared" si="134"/>
        <v>37.957787306332825</v>
      </c>
      <c r="BK187">
        <f t="shared" si="135"/>
        <v>2.6425380992346117E-2</v>
      </c>
      <c r="BL187">
        <f t="shared" si="136"/>
        <v>1.1364896558442046</v>
      </c>
      <c r="BM187">
        <f t="shared" si="137"/>
        <v>946.10967764705015</v>
      </c>
      <c r="BN187" t="s">
        <v>430</v>
      </c>
      <c r="BO187">
        <v>0</v>
      </c>
      <c r="BP187">
        <f t="shared" si="138"/>
        <v>946.10967764705015</v>
      </c>
      <c r="BQ187">
        <f t="shared" si="139"/>
        <v>0.64553763472614767</v>
      </c>
      <c r="BR187">
        <f t="shared" si="140"/>
        <v>0.34940394965183769</v>
      </c>
      <c r="BS187">
        <f t="shared" si="141"/>
        <v>0.63775098274755482</v>
      </c>
      <c r="BT187">
        <f t="shared" si="142"/>
        <v>0.40050522454623394</v>
      </c>
      <c r="BU187">
        <f t="shared" si="143"/>
        <v>0.66865633731267538</v>
      </c>
      <c r="BV187">
        <f t="shared" si="144"/>
        <v>0.15992135584975514</v>
      </c>
      <c r="BW187">
        <f t="shared" si="145"/>
        <v>0.8400786441502448</v>
      </c>
      <c r="DF187">
        <f t="shared" si="146"/>
        <v>399.98553333333302</v>
      </c>
      <c r="DG187">
        <f t="shared" si="147"/>
        <v>336.5747307486667</v>
      </c>
      <c r="DH187">
        <f t="shared" si="148"/>
        <v>0.84146725993756843</v>
      </c>
      <c r="DI187">
        <f t="shared" si="149"/>
        <v>0.19293451987513691</v>
      </c>
      <c r="DJ187">
        <v>1559805857.0999999</v>
      </c>
      <c r="DK187">
        <v>411.61259999999999</v>
      </c>
      <c r="DL187">
        <v>420.81673333333299</v>
      </c>
      <c r="DM187">
        <v>17.350726666666699</v>
      </c>
      <c r="DN187">
        <v>15.9167066666667</v>
      </c>
      <c r="DO187">
        <v>410.21260000000001</v>
      </c>
      <c r="DP187">
        <v>17.257726666666699</v>
      </c>
      <c r="DQ187">
        <v>500.25933333333302</v>
      </c>
      <c r="DR187">
        <v>100.561066666667</v>
      </c>
      <c r="DS187">
        <v>9.9971953333333294E-2</v>
      </c>
      <c r="DT187">
        <v>23.486466666666701</v>
      </c>
      <c r="DU187">
        <v>22.399480000000001</v>
      </c>
      <c r="DV187">
        <v>999.9</v>
      </c>
      <c r="DW187">
        <v>0</v>
      </c>
      <c r="DX187">
        <v>0</v>
      </c>
      <c r="DY187">
        <v>10000.752</v>
      </c>
      <c r="DZ187">
        <v>0</v>
      </c>
      <c r="EA187">
        <v>0.22637399999999999</v>
      </c>
      <c r="EB187">
        <v>-9.2483313333333292</v>
      </c>
      <c r="EC187">
        <v>418.83533333333298</v>
      </c>
      <c r="ED187">
        <v>427.623066666667</v>
      </c>
      <c r="EE187">
        <v>1.4339793333333299</v>
      </c>
      <c r="EF187">
        <v>420.81673333333299</v>
      </c>
      <c r="EG187">
        <v>15.9167066666667</v>
      </c>
      <c r="EH187">
        <v>1.7448026666666701</v>
      </c>
      <c r="EI187">
        <v>1.60060133333333</v>
      </c>
      <c r="EJ187">
        <v>15.300879999999999</v>
      </c>
      <c r="EK187">
        <v>13.96458</v>
      </c>
      <c r="EL187">
        <v>399.98553333333302</v>
      </c>
      <c r="EM187">
        <v>0.95002486666666697</v>
      </c>
      <c r="EN187">
        <v>4.9975220000000001E-2</v>
      </c>
      <c r="EO187">
        <v>0</v>
      </c>
      <c r="EP187">
        <v>2067.1379999999999</v>
      </c>
      <c r="EQ187">
        <v>8.4936600000000002</v>
      </c>
      <c r="ER187">
        <v>4653.40333333333</v>
      </c>
      <c r="ES187">
        <v>3645.5693333333302</v>
      </c>
      <c r="ET187">
        <v>38.528933333333299</v>
      </c>
      <c r="EU187">
        <v>41.495800000000003</v>
      </c>
      <c r="EV187">
        <v>40.186999999999998</v>
      </c>
      <c r="EW187">
        <v>41.436999999999998</v>
      </c>
      <c r="EX187">
        <v>41.112400000000001</v>
      </c>
      <c r="EY187">
        <v>371.92733333333302</v>
      </c>
      <c r="EZ187">
        <v>19.562666666666701</v>
      </c>
      <c r="FA187">
        <v>0</v>
      </c>
      <c r="FB187">
        <v>299</v>
      </c>
      <c r="FC187">
        <v>0</v>
      </c>
      <c r="FD187">
        <v>2067.1064000000001</v>
      </c>
      <c r="FE187">
        <v>0.68538461781711302</v>
      </c>
      <c r="FF187">
        <v>1.7092306901662699</v>
      </c>
      <c r="FG187">
        <v>4653.5684000000001</v>
      </c>
      <c r="FH187">
        <v>15</v>
      </c>
      <c r="FI187">
        <v>1559805891.0999999</v>
      </c>
      <c r="FJ187" t="s">
        <v>1108</v>
      </c>
      <c r="FK187">
        <v>1559805889.0999999</v>
      </c>
      <c r="FL187">
        <v>1559805891.0999999</v>
      </c>
      <c r="FM187">
        <v>170</v>
      </c>
      <c r="FN187">
        <v>4.3999999999999997E-2</v>
      </c>
      <c r="FO187">
        <v>0</v>
      </c>
      <c r="FP187">
        <v>1.4</v>
      </c>
      <c r="FQ187">
        <v>9.2999999999999999E-2</v>
      </c>
      <c r="FR187">
        <v>421</v>
      </c>
      <c r="FS187">
        <v>16</v>
      </c>
      <c r="FT187">
        <v>0.12</v>
      </c>
      <c r="FU187">
        <v>0.1</v>
      </c>
      <c r="FV187">
        <v>-9.2400190000000002</v>
      </c>
      <c r="FW187">
        <v>-0.12315518796992</v>
      </c>
      <c r="FX187">
        <v>5.3587877444437E-2</v>
      </c>
      <c r="FY187">
        <v>1</v>
      </c>
      <c r="FZ187">
        <v>411.57319197710098</v>
      </c>
      <c r="GA187">
        <v>6.9000243508076695E-2</v>
      </c>
      <c r="GB187">
        <v>3.4645327156332097E-2</v>
      </c>
      <c r="GC187">
        <v>1</v>
      </c>
      <c r="GD187">
        <v>1.4338824999999999</v>
      </c>
      <c r="GE187">
        <v>-4.08496240601465E-3</v>
      </c>
      <c r="GF187">
        <v>2.1395440518951802E-3</v>
      </c>
      <c r="GG187">
        <v>1</v>
      </c>
      <c r="GH187">
        <v>3</v>
      </c>
      <c r="GI187">
        <v>3</v>
      </c>
      <c r="GJ187" t="s">
        <v>432</v>
      </c>
      <c r="GK187">
        <v>2.9674499999999999</v>
      </c>
      <c r="GL187">
        <v>2.84294</v>
      </c>
      <c r="GM187">
        <v>0.100381</v>
      </c>
      <c r="GN187">
        <v>0.101795</v>
      </c>
      <c r="GO187">
        <v>9.06666E-2</v>
      </c>
      <c r="GP187">
        <v>8.4856600000000004E-2</v>
      </c>
      <c r="GQ187">
        <v>31254</v>
      </c>
      <c r="GR187">
        <v>26958</v>
      </c>
      <c r="GS187">
        <v>31940.7</v>
      </c>
      <c r="GT187">
        <v>28519</v>
      </c>
      <c r="GU187">
        <v>43920.3</v>
      </c>
      <c r="GV187">
        <v>39888.5</v>
      </c>
      <c r="GW187">
        <v>49723.5</v>
      </c>
      <c r="GX187">
        <v>44901.9</v>
      </c>
      <c r="GY187">
        <v>1.99133</v>
      </c>
      <c r="GZ187">
        <v>1.9945999999999999</v>
      </c>
      <c r="HA187">
        <v>5.7146000000000002E-2</v>
      </c>
      <c r="HB187">
        <v>0</v>
      </c>
      <c r="HC187">
        <v>21.444900000000001</v>
      </c>
      <c r="HD187">
        <v>999.9</v>
      </c>
      <c r="HE187">
        <v>55.512</v>
      </c>
      <c r="HF187">
        <v>26.213999999999999</v>
      </c>
      <c r="HG187">
        <v>18.864000000000001</v>
      </c>
      <c r="HH187">
        <v>62.706200000000003</v>
      </c>
      <c r="HI187">
        <v>32.600200000000001</v>
      </c>
      <c r="HJ187">
        <v>1</v>
      </c>
      <c r="HK187">
        <v>-2.7210399999999999E-2</v>
      </c>
      <c r="HL187">
        <v>0.56639399999999995</v>
      </c>
      <c r="HM187">
        <v>20.293900000000001</v>
      </c>
      <c r="HN187">
        <v>5.2360100000000003</v>
      </c>
      <c r="HO187">
        <v>12.0579</v>
      </c>
      <c r="HP187">
        <v>4.9836</v>
      </c>
      <c r="HQ187">
        <v>3.2869999999999999</v>
      </c>
      <c r="HR187">
        <v>9999</v>
      </c>
      <c r="HS187">
        <v>9999</v>
      </c>
      <c r="HT187">
        <v>999.9</v>
      </c>
      <c r="HU187">
        <v>9999</v>
      </c>
      <c r="HV187">
        <v>1.87313</v>
      </c>
      <c r="HW187">
        <v>1.87917</v>
      </c>
      <c r="HX187">
        <v>1.8714900000000001</v>
      </c>
      <c r="HY187">
        <v>1.87103</v>
      </c>
      <c r="HZ187">
        <v>1.87103</v>
      </c>
      <c r="IA187">
        <v>1.87225</v>
      </c>
      <c r="IB187">
        <v>1.8741000000000001</v>
      </c>
      <c r="IC187">
        <v>1.87531</v>
      </c>
      <c r="ID187">
        <v>5</v>
      </c>
      <c r="IE187">
        <v>0</v>
      </c>
      <c r="IF187">
        <v>0</v>
      </c>
      <c r="IG187">
        <v>0</v>
      </c>
      <c r="IH187" t="s">
        <v>433</v>
      </c>
      <c r="II187" t="s">
        <v>434</v>
      </c>
      <c r="IJ187" t="s">
        <v>435</v>
      </c>
      <c r="IK187" t="s">
        <v>435</v>
      </c>
      <c r="IL187" t="s">
        <v>435</v>
      </c>
      <c r="IM187" t="s">
        <v>435</v>
      </c>
      <c r="IN187">
        <v>0</v>
      </c>
      <c r="IO187">
        <v>100</v>
      </c>
      <c r="IP187">
        <v>100</v>
      </c>
      <c r="IQ187">
        <v>1.4</v>
      </c>
      <c r="IR187">
        <v>9.2999999999999999E-2</v>
      </c>
      <c r="IS187">
        <v>1.3557999999999899</v>
      </c>
      <c r="IT187">
        <v>0</v>
      </c>
      <c r="IU187">
        <v>0</v>
      </c>
      <c r="IV187">
        <v>0</v>
      </c>
      <c r="IW187">
        <v>9.2959999999999696E-2</v>
      </c>
      <c r="IX187">
        <v>0</v>
      </c>
      <c r="IY187">
        <v>0</v>
      </c>
      <c r="IZ187">
        <v>0</v>
      </c>
      <c r="JA187">
        <v>-1</v>
      </c>
      <c r="JB187">
        <v>-1</v>
      </c>
      <c r="JC187">
        <v>-1</v>
      </c>
      <c r="JD187">
        <v>-1</v>
      </c>
      <c r="JE187">
        <v>4.5999999999999996</v>
      </c>
      <c r="JF187">
        <v>4.5999999999999996</v>
      </c>
      <c r="JG187">
        <v>0.158691</v>
      </c>
      <c r="JH187">
        <v>4.99878</v>
      </c>
      <c r="JI187">
        <v>1.39893</v>
      </c>
      <c r="JJ187">
        <v>2.2680699999999998</v>
      </c>
      <c r="JK187">
        <v>1.5490699999999999</v>
      </c>
      <c r="JL187">
        <v>2.1069300000000002</v>
      </c>
      <c r="JM187">
        <v>30.5015</v>
      </c>
      <c r="JN187">
        <v>24.245100000000001</v>
      </c>
      <c r="JO187">
        <v>2</v>
      </c>
      <c r="JP187">
        <v>482.52199999999999</v>
      </c>
      <c r="JQ187">
        <v>516.63599999999997</v>
      </c>
      <c r="JR187">
        <v>21.9999</v>
      </c>
      <c r="JS187">
        <v>26.734200000000001</v>
      </c>
      <c r="JT187">
        <v>30.0001</v>
      </c>
      <c r="JU187">
        <v>27.060500000000001</v>
      </c>
      <c r="JV187">
        <v>27.0731</v>
      </c>
      <c r="JW187">
        <v>-1</v>
      </c>
      <c r="JX187">
        <v>25.43</v>
      </c>
      <c r="JY187">
        <v>65.420900000000003</v>
      </c>
      <c r="JZ187">
        <v>22</v>
      </c>
      <c r="KA187">
        <v>400</v>
      </c>
      <c r="KB187">
        <v>15.9276</v>
      </c>
      <c r="KC187">
        <v>102.13</v>
      </c>
      <c r="KD187">
        <v>103.11499999999999</v>
      </c>
    </row>
    <row r="188" spans="1:290" x14ac:dyDescent="0.35">
      <c r="A188">
        <v>170</v>
      </c>
      <c r="B188">
        <v>1559806165.0999999</v>
      </c>
      <c r="C188">
        <v>55202.099999904603</v>
      </c>
      <c r="D188" t="s">
        <v>1109</v>
      </c>
      <c r="E188" t="s">
        <v>1110</v>
      </c>
      <c r="F188">
        <v>15</v>
      </c>
      <c r="G188">
        <v>1559806157.0999999</v>
      </c>
      <c r="H188">
        <f t="shared" si="100"/>
        <v>1.2120330969760647E-3</v>
      </c>
      <c r="I188">
        <f t="shared" si="101"/>
        <v>1.2120330969760647</v>
      </c>
      <c r="J188">
        <f t="shared" si="102"/>
        <v>7.1126959347383423</v>
      </c>
      <c r="K188">
        <f t="shared" si="103"/>
        <v>411.67166666666702</v>
      </c>
      <c r="L188">
        <f t="shared" si="104"/>
        <v>292.37887033441132</v>
      </c>
      <c r="M188">
        <f t="shared" si="105"/>
        <v>29.43043982812841</v>
      </c>
      <c r="N188">
        <f t="shared" si="106"/>
        <v>41.438282461797769</v>
      </c>
      <c r="O188">
        <f t="shared" si="107"/>
        <v>0.10280062458395357</v>
      </c>
      <c r="P188">
        <f t="shared" si="108"/>
        <v>2.9398288934574541</v>
      </c>
      <c r="Q188">
        <f t="shared" si="109"/>
        <v>0.10084453638895936</v>
      </c>
      <c r="R188">
        <f t="shared" si="110"/>
        <v>6.3200481864254074E-2</v>
      </c>
      <c r="S188">
        <f t="shared" si="111"/>
        <v>77.177341104046818</v>
      </c>
      <c r="T188">
        <f t="shared" si="112"/>
        <v>23.612631217121489</v>
      </c>
      <c r="U188">
        <f t="shared" si="113"/>
        <v>23.612631217121489</v>
      </c>
      <c r="V188">
        <f t="shared" si="114"/>
        <v>2.9259886414240648</v>
      </c>
      <c r="W188">
        <f t="shared" si="115"/>
        <v>60.116996412899738</v>
      </c>
      <c r="X188">
        <f t="shared" si="116"/>
        <v>1.7442560406367071</v>
      </c>
      <c r="Y188">
        <f t="shared" si="117"/>
        <v>2.9014357747627417</v>
      </c>
      <c r="Z188">
        <f t="shared" si="118"/>
        <v>1.1817326007873576</v>
      </c>
      <c r="AA188">
        <f t="shared" si="119"/>
        <v>-53.450659576644455</v>
      </c>
      <c r="AB188">
        <f t="shared" si="120"/>
        <v>-22.156853928751044</v>
      </c>
      <c r="AC188">
        <f t="shared" si="121"/>
        <v>-1.5709382952220243</v>
      </c>
      <c r="AD188">
        <f t="shared" si="122"/>
        <v>-1.1106965707021743E-3</v>
      </c>
      <c r="AE188">
        <f t="shared" si="123"/>
        <v>7.1548290609184217</v>
      </c>
      <c r="AF188">
        <f t="shared" si="124"/>
        <v>1.2155601443612907</v>
      </c>
      <c r="AG188">
        <f t="shared" si="125"/>
        <v>7.1126959347383423</v>
      </c>
      <c r="AH188">
        <v>427.61129515551698</v>
      </c>
      <c r="AI188">
        <v>418.95663030303001</v>
      </c>
      <c r="AJ188">
        <v>-2.4484595868144599E-3</v>
      </c>
      <c r="AK188">
        <v>67.049853951329496</v>
      </c>
      <c r="AL188">
        <f t="shared" si="126"/>
        <v>1.2120330969760647</v>
      </c>
      <c r="AM188">
        <v>15.8957295936895</v>
      </c>
      <c r="AN188">
        <v>17.324253939393898</v>
      </c>
      <c r="AO188">
        <v>-1.80695928404979E-5</v>
      </c>
      <c r="AP188">
        <v>78.051910429354805</v>
      </c>
      <c r="AQ188">
        <v>10</v>
      </c>
      <c r="AR188">
        <v>2</v>
      </c>
      <c r="AS188">
        <f t="shared" si="127"/>
        <v>1</v>
      </c>
      <c r="AT188">
        <f t="shared" si="128"/>
        <v>0</v>
      </c>
      <c r="AU188">
        <f t="shared" si="129"/>
        <v>53819.787471264019</v>
      </c>
      <c r="AV188" t="s">
        <v>475</v>
      </c>
      <c r="AW188">
        <v>10180.799999999999</v>
      </c>
      <c r="AX188">
        <v>1165.95461538462</v>
      </c>
      <c r="AY188">
        <v>5702.59</v>
      </c>
      <c r="AZ188">
        <f t="shared" si="130"/>
        <v>0.79553946270297882</v>
      </c>
      <c r="BA188">
        <v>-1.5131041934509299</v>
      </c>
      <c r="BB188" t="s">
        <v>1111</v>
      </c>
      <c r="BC188">
        <v>10172.799999999999</v>
      </c>
      <c r="BD188">
        <v>2064.7048</v>
      </c>
      <c r="BE188">
        <v>2660.68</v>
      </c>
      <c r="BF188">
        <f t="shared" si="131"/>
        <v>0.2239935655546702</v>
      </c>
      <c r="BG188">
        <v>0.5</v>
      </c>
      <c r="BH188">
        <f t="shared" si="132"/>
        <v>336.6010375520234</v>
      </c>
      <c r="BI188">
        <f t="shared" si="133"/>
        <v>7.1126959347383423</v>
      </c>
      <c r="BJ188">
        <f t="shared" si="134"/>
        <v>37.698233285339583</v>
      </c>
      <c r="BK188">
        <f t="shared" si="135"/>
        <v>2.5626184015716563E-2</v>
      </c>
      <c r="BL188">
        <f t="shared" si="136"/>
        <v>1.1432829201557499</v>
      </c>
      <c r="BM188">
        <f t="shared" si="137"/>
        <v>945.04455373990834</v>
      </c>
      <c r="BN188" t="s">
        <v>430</v>
      </c>
      <c r="BO188">
        <v>0</v>
      </c>
      <c r="BP188">
        <f t="shared" si="138"/>
        <v>945.04455373990834</v>
      </c>
      <c r="BQ188">
        <f t="shared" si="139"/>
        <v>0.64481089280187454</v>
      </c>
      <c r="BR188">
        <f t="shared" si="140"/>
        <v>0.34737869359085832</v>
      </c>
      <c r="BS188">
        <f t="shared" si="141"/>
        <v>0.6393864303264295</v>
      </c>
      <c r="BT188">
        <f t="shared" si="142"/>
        <v>0.39871885908551363</v>
      </c>
      <c r="BU188">
        <f t="shared" si="143"/>
        <v>0.67052115546153734</v>
      </c>
      <c r="BV188">
        <f t="shared" si="144"/>
        <v>0.15900013525581239</v>
      </c>
      <c r="BW188">
        <f t="shared" si="145"/>
        <v>0.84099986474418764</v>
      </c>
      <c r="DF188">
        <f t="shared" si="146"/>
        <v>400.01659999999998</v>
      </c>
      <c r="DG188">
        <f t="shared" si="147"/>
        <v>336.6010375520234</v>
      </c>
      <c r="DH188">
        <f t="shared" si="148"/>
        <v>0.84146767297163017</v>
      </c>
      <c r="DI188">
        <f t="shared" si="149"/>
        <v>0.19293534594326042</v>
      </c>
      <c r="DJ188">
        <v>1559806157.0999999</v>
      </c>
      <c r="DK188">
        <v>411.67166666666702</v>
      </c>
      <c r="DL188">
        <v>420.8526</v>
      </c>
      <c r="DM188">
        <v>17.328440000000001</v>
      </c>
      <c r="DN188">
        <v>15.89588</v>
      </c>
      <c r="DO188">
        <v>410.321666666667</v>
      </c>
      <c r="DP188">
        <v>17.236440000000002</v>
      </c>
      <c r="DQ188">
        <v>500.29166666666703</v>
      </c>
      <c r="DR188">
        <v>100.5586</v>
      </c>
      <c r="DS188">
        <v>9.997288E-2</v>
      </c>
      <c r="DT188">
        <v>23.472833333333298</v>
      </c>
      <c r="DU188">
        <v>22.3688866666667</v>
      </c>
      <c r="DV188">
        <v>999.9</v>
      </c>
      <c r="DW188">
        <v>0</v>
      </c>
      <c r="DX188">
        <v>0</v>
      </c>
      <c r="DY188">
        <v>10002.838</v>
      </c>
      <c r="DZ188">
        <v>0</v>
      </c>
      <c r="EA188">
        <v>0.22637399999999999</v>
      </c>
      <c r="EB188">
        <v>-9.1314393333333292</v>
      </c>
      <c r="EC188">
        <v>418.98206666666698</v>
      </c>
      <c r="ED188">
        <v>427.650466666667</v>
      </c>
      <c r="EE188">
        <v>1.43394333333333</v>
      </c>
      <c r="EF188">
        <v>420.8526</v>
      </c>
      <c r="EG188">
        <v>15.89588</v>
      </c>
      <c r="EH188">
        <v>1.74266266666667</v>
      </c>
      <c r="EI188">
        <v>1.598468</v>
      </c>
      <c r="EJ188">
        <v>15.28176</v>
      </c>
      <c r="EK188">
        <v>13.9440266666667</v>
      </c>
      <c r="EL188">
        <v>400.01659999999998</v>
      </c>
      <c r="EM188">
        <v>0.95002699999999995</v>
      </c>
      <c r="EN188">
        <v>4.9972946666666698E-2</v>
      </c>
      <c r="EO188">
        <v>0</v>
      </c>
      <c r="EP188">
        <v>2064.7660000000001</v>
      </c>
      <c r="EQ188">
        <v>8.4936600000000002</v>
      </c>
      <c r="ER188">
        <v>4648.1606666666703</v>
      </c>
      <c r="ES188">
        <v>3645.86</v>
      </c>
      <c r="ET188">
        <v>38.5082666666667</v>
      </c>
      <c r="EU188">
        <v>41.453800000000001</v>
      </c>
      <c r="EV188">
        <v>40.186999999999998</v>
      </c>
      <c r="EW188">
        <v>41.432866666666698</v>
      </c>
      <c r="EX188">
        <v>41.082999999999998</v>
      </c>
      <c r="EY188">
        <v>371.957333333333</v>
      </c>
      <c r="EZ188">
        <v>19.57</v>
      </c>
      <c r="FA188">
        <v>0</v>
      </c>
      <c r="FB188">
        <v>298.799999952316</v>
      </c>
      <c r="FC188">
        <v>0</v>
      </c>
      <c r="FD188">
        <v>2064.7048</v>
      </c>
      <c r="FE188">
        <v>-2.4515384441788899</v>
      </c>
      <c r="FF188">
        <v>-9.7699999298859197</v>
      </c>
      <c r="FG188">
        <v>4648.0295999999998</v>
      </c>
      <c r="FH188">
        <v>15</v>
      </c>
      <c r="FI188">
        <v>1559806189.0999999</v>
      </c>
      <c r="FJ188" t="s">
        <v>1112</v>
      </c>
      <c r="FK188">
        <v>1559806189.0999999</v>
      </c>
      <c r="FL188">
        <v>1559806189.0999999</v>
      </c>
      <c r="FM188">
        <v>171</v>
      </c>
      <c r="FN188">
        <v>-4.9000000000000002E-2</v>
      </c>
      <c r="FO188">
        <v>-1E-3</v>
      </c>
      <c r="FP188">
        <v>1.35</v>
      </c>
      <c r="FQ188">
        <v>9.1999999999999998E-2</v>
      </c>
      <c r="FR188">
        <v>421</v>
      </c>
      <c r="FS188">
        <v>16</v>
      </c>
      <c r="FT188">
        <v>0.28999999999999998</v>
      </c>
      <c r="FU188">
        <v>0.04</v>
      </c>
      <c r="FV188">
        <v>-9.1582340000000002</v>
      </c>
      <c r="FW188">
        <v>0.31414285714286599</v>
      </c>
      <c r="FX188">
        <v>8.0947460701371293E-2</v>
      </c>
      <c r="FY188">
        <v>1</v>
      </c>
      <c r="FZ188">
        <v>411.71959204074898</v>
      </c>
      <c r="GA188">
        <v>0.21407203117492199</v>
      </c>
      <c r="GB188">
        <v>2.4654466350917701E-2</v>
      </c>
      <c r="GC188">
        <v>1</v>
      </c>
      <c r="GD188">
        <v>1.4339265000000001</v>
      </c>
      <c r="GE188">
        <v>-9.4001503759402003E-3</v>
      </c>
      <c r="GF188">
        <v>1.9701022181602798E-3</v>
      </c>
      <c r="GG188">
        <v>1</v>
      </c>
      <c r="GH188">
        <v>3</v>
      </c>
      <c r="GI188">
        <v>3</v>
      </c>
      <c r="GJ188" t="s">
        <v>432</v>
      </c>
      <c r="GK188">
        <v>2.9674800000000001</v>
      </c>
      <c r="GL188">
        <v>2.8429700000000002</v>
      </c>
      <c r="GM188">
        <v>0.100407</v>
      </c>
      <c r="GN188">
        <v>0.101815</v>
      </c>
      <c r="GO188">
        <v>9.05643E-2</v>
      </c>
      <c r="GP188">
        <v>8.4775199999999995E-2</v>
      </c>
      <c r="GQ188">
        <v>31251.1</v>
      </c>
      <c r="GR188">
        <v>26957.5</v>
      </c>
      <c r="GS188">
        <v>31938.7</v>
      </c>
      <c r="GT188">
        <v>28519.1</v>
      </c>
      <c r="GU188">
        <v>43923</v>
      </c>
      <c r="GV188">
        <v>39892.5</v>
      </c>
      <c r="GW188">
        <v>49720.9</v>
      </c>
      <c r="GX188">
        <v>44902.3</v>
      </c>
      <c r="GY188">
        <v>1.99177</v>
      </c>
      <c r="GZ188">
        <v>1.99495</v>
      </c>
      <c r="HA188">
        <v>5.9492900000000001E-2</v>
      </c>
      <c r="HB188">
        <v>0</v>
      </c>
      <c r="HC188">
        <v>21.4071</v>
      </c>
      <c r="HD188">
        <v>999.9</v>
      </c>
      <c r="HE188">
        <v>55.774999999999999</v>
      </c>
      <c r="HF188">
        <v>26.213999999999999</v>
      </c>
      <c r="HG188">
        <v>18.953700000000001</v>
      </c>
      <c r="HH188">
        <v>62.856299999999997</v>
      </c>
      <c r="HI188">
        <v>32.584099999999999</v>
      </c>
      <c r="HJ188">
        <v>1</v>
      </c>
      <c r="HK188">
        <v>-2.7403500000000001E-2</v>
      </c>
      <c r="HL188">
        <v>0.56875299999999995</v>
      </c>
      <c r="HM188">
        <v>20.293900000000001</v>
      </c>
      <c r="HN188">
        <v>5.2381099999999998</v>
      </c>
      <c r="HO188">
        <v>12.0579</v>
      </c>
      <c r="HP188">
        <v>4.9839000000000002</v>
      </c>
      <c r="HQ188">
        <v>3.2867500000000001</v>
      </c>
      <c r="HR188">
        <v>9999</v>
      </c>
      <c r="HS188">
        <v>9999</v>
      </c>
      <c r="HT188">
        <v>999.9</v>
      </c>
      <c r="HU188">
        <v>9999</v>
      </c>
      <c r="HV188">
        <v>1.87317</v>
      </c>
      <c r="HW188">
        <v>1.8792500000000001</v>
      </c>
      <c r="HX188">
        <v>1.8714999999999999</v>
      </c>
      <c r="HY188">
        <v>1.87107</v>
      </c>
      <c r="HZ188">
        <v>1.87104</v>
      </c>
      <c r="IA188">
        <v>1.87226</v>
      </c>
      <c r="IB188">
        <v>1.87422</v>
      </c>
      <c r="IC188">
        <v>1.87534</v>
      </c>
      <c r="ID188">
        <v>5</v>
      </c>
      <c r="IE188">
        <v>0</v>
      </c>
      <c r="IF188">
        <v>0</v>
      </c>
      <c r="IG188">
        <v>0</v>
      </c>
      <c r="IH188" t="s">
        <v>433</v>
      </c>
      <c r="II188" t="s">
        <v>434</v>
      </c>
      <c r="IJ188" t="s">
        <v>435</v>
      </c>
      <c r="IK188" t="s">
        <v>435</v>
      </c>
      <c r="IL188" t="s">
        <v>435</v>
      </c>
      <c r="IM188" t="s">
        <v>435</v>
      </c>
      <c r="IN188">
        <v>0</v>
      </c>
      <c r="IO188">
        <v>100</v>
      </c>
      <c r="IP188">
        <v>100</v>
      </c>
      <c r="IQ188">
        <v>1.35</v>
      </c>
      <c r="IR188">
        <v>9.1999999999999998E-2</v>
      </c>
      <c r="IS188">
        <v>1.3995</v>
      </c>
      <c r="IT188">
        <v>0</v>
      </c>
      <c r="IU188">
        <v>0</v>
      </c>
      <c r="IV188">
        <v>0</v>
      </c>
      <c r="IW188">
        <v>9.3379999999996202E-2</v>
      </c>
      <c r="IX188">
        <v>0</v>
      </c>
      <c r="IY188">
        <v>0</v>
      </c>
      <c r="IZ188">
        <v>0</v>
      </c>
      <c r="JA188">
        <v>-1</v>
      </c>
      <c r="JB188">
        <v>-1</v>
      </c>
      <c r="JC188">
        <v>-1</v>
      </c>
      <c r="JD188">
        <v>-1</v>
      </c>
      <c r="JE188">
        <v>4.5999999999999996</v>
      </c>
      <c r="JF188">
        <v>4.5999999999999996</v>
      </c>
      <c r="JG188">
        <v>0.158691</v>
      </c>
      <c r="JH188">
        <v>4.99878</v>
      </c>
      <c r="JI188">
        <v>1.39893</v>
      </c>
      <c r="JJ188">
        <v>2.2668499999999998</v>
      </c>
      <c r="JK188">
        <v>1.5490699999999999</v>
      </c>
      <c r="JL188">
        <v>2.1008300000000002</v>
      </c>
      <c r="JM188">
        <v>30.5015</v>
      </c>
      <c r="JN188">
        <v>24.245100000000001</v>
      </c>
      <c r="JO188">
        <v>2</v>
      </c>
      <c r="JP188">
        <v>482.75099999999998</v>
      </c>
      <c r="JQ188">
        <v>516.84699999999998</v>
      </c>
      <c r="JR188">
        <v>21.999500000000001</v>
      </c>
      <c r="JS188">
        <v>26.729700000000001</v>
      </c>
      <c r="JT188">
        <v>30</v>
      </c>
      <c r="JU188">
        <v>27.056000000000001</v>
      </c>
      <c r="JV188">
        <v>27.069099999999999</v>
      </c>
      <c r="JW188">
        <v>-1</v>
      </c>
      <c r="JX188">
        <v>25.907</v>
      </c>
      <c r="JY188">
        <v>66.053799999999995</v>
      </c>
      <c r="JZ188">
        <v>22</v>
      </c>
      <c r="KA188">
        <v>400</v>
      </c>
      <c r="KB188">
        <v>15.9193</v>
      </c>
      <c r="KC188">
        <v>102.124</v>
      </c>
      <c r="KD188">
        <v>103.116</v>
      </c>
    </row>
    <row r="189" spans="1:290" x14ac:dyDescent="0.35">
      <c r="A189">
        <v>171</v>
      </c>
      <c r="B189">
        <v>1559806466</v>
      </c>
      <c r="C189">
        <v>55503</v>
      </c>
      <c r="D189" t="s">
        <v>1113</v>
      </c>
      <c r="E189" t="s">
        <v>1114</v>
      </c>
      <c r="F189">
        <v>15</v>
      </c>
      <c r="G189">
        <v>1559806457.5</v>
      </c>
      <c r="H189">
        <f t="shared" si="100"/>
        <v>1.2100581829843646E-3</v>
      </c>
      <c r="I189">
        <f t="shared" si="101"/>
        <v>1.2100581829843646</v>
      </c>
      <c r="J189">
        <f t="shared" si="102"/>
        <v>7.1427677893043944</v>
      </c>
      <c r="K189">
        <f t="shared" si="103"/>
        <v>411.52162499999997</v>
      </c>
      <c r="L189">
        <f t="shared" si="104"/>
        <v>291.69620543690547</v>
      </c>
      <c r="M189">
        <f t="shared" si="105"/>
        <v>29.360598109436651</v>
      </c>
      <c r="N189">
        <f t="shared" si="106"/>
        <v>41.421591435754117</v>
      </c>
      <c r="O189">
        <f t="shared" si="107"/>
        <v>0.10273432274277994</v>
      </c>
      <c r="P189">
        <f t="shared" si="108"/>
        <v>2.9401953393230809</v>
      </c>
      <c r="Q189">
        <f t="shared" si="109"/>
        <v>0.10078096956657867</v>
      </c>
      <c r="R189">
        <f t="shared" si="110"/>
        <v>6.3160513536859808E-2</v>
      </c>
      <c r="S189">
        <f t="shared" si="111"/>
        <v>77.168128522136442</v>
      </c>
      <c r="T189">
        <f t="shared" si="112"/>
        <v>23.622670784998405</v>
      </c>
      <c r="U189">
        <f t="shared" si="113"/>
        <v>23.622670784998405</v>
      </c>
      <c r="V189">
        <f t="shared" si="114"/>
        <v>2.9277588747561549</v>
      </c>
      <c r="W189">
        <f t="shared" si="115"/>
        <v>60.186467957329207</v>
      </c>
      <c r="X189">
        <f t="shared" si="116"/>
        <v>1.7472827934905171</v>
      </c>
      <c r="Y189">
        <f t="shared" si="117"/>
        <v>2.9031156882794646</v>
      </c>
      <c r="Z189">
        <f t="shared" si="118"/>
        <v>1.1804760812656379</v>
      </c>
      <c r="AA189">
        <f t="shared" si="119"/>
        <v>-53.363565869610483</v>
      </c>
      <c r="AB189">
        <f t="shared" si="120"/>
        <v>-22.229622685128934</v>
      </c>
      <c r="AC189">
        <f t="shared" si="121"/>
        <v>-1.5760577663756625</v>
      </c>
      <c r="AD189">
        <f t="shared" si="122"/>
        <v>-1.1177989786439468E-3</v>
      </c>
      <c r="AE189">
        <f t="shared" si="123"/>
        <v>7.1151969419223029</v>
      </c>
      <c r="AF189">
        <f t="shared" si="124"/>
        <v>1.2169732109489413</v>
      </c>
      <c r="AG189">
        <f t="shared" si="125"/>
        <v>7.1427677893043944</v>
      </c>
      <c r="AH189">
        <v>427.45265315972398</v>
      </c>
      <c r="AI189">
        <v>418.741806060606</v>
      </c>
      <c r="AJ189">
        <v>1.03649410853706E-3</v>
      </c>
      <c r="AK189">
        <v>67.054691217800894</v>
      </c>
      <c r="AL189">
        <f t="shared" si="126"/>
        <v>1.2100581829843646</v>
      </c>
      <c r="AM189">
        <v>15.9253183825519</v>
      </c>
      <c r="AN189">
        <v>17.351517575757601</v>
      </c>
      <c r="AO189">
        <v>-1.8663807665702998E-5</v>
      </c>
      <c r="AP189">
        <v>78.087786168592402</v>
      </c>
      <c r="AQ189">
        <v>10</v>
      </c>
      <c r="AR189">
        <v>2</v>
      </c>
      <c r="AS189">
        <f t="shared" si="127"/>
        <v>1</v>
      </c>
      <c r="AT189">
        <f t="shared" si="128"/>
        <v>0</v>
      </c>
      <c r="AU189">
        <f t="shared" si="129"/>
        <v>53828.723154947606</v>
      </c>
      <c r="AV189" t="s">
        <v>475</v>
      </c>
      <c r="AW189">
        <v>10180.799999999999</v>
      </c>
      <c r="AX189">
        <v>1165.95461538462</v>
      </c>
      <c r="AY189">
        <v>5702.59</v>
      </c>
      <c r="AZ189">
        <f t="shared" si="130"/>
        <v>0.79553946270297882</v>
      </c>
      <c r="BA189">
        <v>-1.5131041934509299</v>
      </c>
      <c r="BB189" t="s">
        <v>1115</v>
      </c>
      <c r="BC189">
        <v>10173.9</v>
      </c>
      <c r="BD189">
        <v>2063.4846153846202</v>
      </c>
      <c r="BE189">
        <v>2655.58</v>
      </c>
      <c r="BF189">
        <f t="shared" si="131"/>
        <v>0.2229627368090511</v>
      </c>
      <c r="BG189">
        <v>0.5</v>
      </c>
      <c r="BH189">
        <f t="shared" si="132"/>
        <v>336.56059676106821</v>
      </c>
      <c r="BI189">
        <f t="shared" si="133"/>
        <v>7.1427677893043944</v>
      </c>
      <c r="BJ189">
        <f t="shared" si="134"/>
        <v>37.520235877967615</v>
      </c>
      <c r="BK189">
        <f t="shared" si="135"/>
        <v>2.5718613723817223E-2</v>
      </c>
      <c r="BL189">
        <f t="shared" si="136"/>
        <v>1.1473990615985963</v>
      </c>
      <c r="BM189">
        <f t="shared" si="137"/>
        <v>944.40034507416942</v>
      </c>
      <c r="BN189" t="s">
        <v>430</v>
      </c>
      <c r="BO189">
        <v>0</v>
      </c>
      <c r="BP189">
        <f t="shared" si="138"/>
        <v>944.40034507416942</v>
      </c>
      <c r="BQ189">
        <f t="shared" si="139"/>
        <v>0.64437134446178634</v>
      </c>
      <c r="BR189">
        <f t="shared" si="140"/>
        <v>0.34601590949901956</v>
      </c>
      <c r="BS189">
        <f t="shared" si="141"/>
        <v>0.64037170036836122</v>
      </c>
      <c r="BT189">
        <f t="shared" si="142"/>
        <v>0.3974793869186502</v>
      </c>
      <c r="BU189">
        <f t="shared" si="143"/>
        <v>0.67164533661510661</v>
      </c>
      <c r="BV189">
        <f t="shared" si="144"/>
        <v>0.15836199693260977</v>
      </c>
      <c r="BW189">
        <f t="shared" si="145"/>
        <v>0.84163800306739023</v>
      </c>
      <c r="DF189">
        <f t="shared" si="146"/>
        <v>399.96850000000001</v>
      </c>
      <c r="DG189">
        <f t="shared" si="147"/>
        <v>336.56059676106821</v>
      </c>
      <c r="DH189">
        <f t="shared" si="148"/>
        <v>0.84146775748857272</v>
      </c>
      <c r="DI189">
        <f t="shared" si="149"/>
        <v>0.19293551497714556</v>
      </c>
      <c r="DJ189">
        <v>1559806457.5</v>
      </c>
      <c r="DK189">
        <v>411.52162499999997</v>
      </c>
      <c r="DL189">
        <v>420.65575000000001</v>
      </c>
      <c r="DM189">
        <v>17.359175</v>
      </c>
      <c r="DN189">
        <v>15.924956249999999</v>
      </c>
      <c r="DO189">
        <v>410.10262499999999</v>
      </c>
      <c r="DP189">
        <v>17.265174999999999</v>
      </c>
      <c r="DQ189">
        <v>500.27831250000003</v>
      </c>
      <c r="DR189">
        <v>100.55475</v>
      </c>
      <c r="DS189">
        <v>9.9963918750000005E-2</v>
      </c>
      <c r="DT189">
        <v>23.482431250000001</v>
      </c>
      <c r="DU189">
        <v>22.3927625</v>
      </c>
      <c r="DV189">
        <v>999.9</v>
      </c>
      <c r="DW189">
        <v>0</v>
      </c>
      <c r="DX189">
        <v>0</v>
      </c>
      <c r="DY189">
        <v>10005.306875</v>
      </c>
      <c r="DZ189">
        <v>0</v>
      </c>
      <c r="EA189">
        <v>0.22637399999999999</v>
      </c>
      <c r="EB189">
        <v>-9.2031762500000003</v>
      </c>
      <c r="EC189">
        <v>418.72056250000003</v>
      </c>
      <c r="ED189">
        <v>427.4631875</v>
      </c>
      <c r="EE189">
        <v>1.4326531250000001</v>
      </c>
      <c r="EF189">
        <v>420.65575000000001</v>
      </c>
      <c r="EG189">
        <v>15.924956249999999</v>
      </c>
      <c r="EH189">
        <v>1.7453881250000001</v>
      </c>
      <c r="EI189">
        <v>1.601328125</v>
      </c>
      <c r="EJ189">
        <v>15.306100000000001</v>
      </c>
      <c r="EK189">
        <v>13.9716</v>
      </c>
      <c r="EL189">
        <v>399.96850000000001</v>
      </c>
      <c r="EM189">
        <v>0.95002200000000003</v>
      </c>
      <c r="EN189">
        <v>4.9978112499999998E-2</v>
      </c>
      <c r="EO189">
        <v>0</v>
      </c>
      <c r="EP189">
        <v>2063.3981250000002</v>
      </c>
      <c r="EQ189">
        <v>8.4936600000000002</v>
      </c>
      <c r="ER189">
        <v>4644.9968749999998</v>
      </c>
      <c r="ES189">
        <v>3645.4068750000001</v>
      </c>
      <c r="ET189">
        <v>38.527124999999998</v>
      </c>
      <c r="EU189">
        <v>41.4645625</v>
      </c>
      <c r="EV189">
        <v>40.186999999999998</v>
      </c>
      <c r="EW189">
        <v>41.436999999999998</v>
      </c>
      <c r="EX189">
        <v>41.121062500000001</v>
      </c>
      <c r="EY189">
        <v>371.91</v>
      </c>
      <c r="EZ189">
        <v>19.568750000000001</v>
      </c>
      <c r="FA189">
        <v>0</v>
      </c>
      <c r="FB189">
        <v>299.799999952316</v>
      </c>
      <c r="FC189">
        <v>0</v>
      </c>
      <c r="FD189">
        <v>2063.4846153846202</v>
      </c>
      <c r="FE189">
        <v>-2.80888891674749</v>
      </c>
      <c r="FF189">
        <v>-5.9931625108255604</v>
      </c>
      <c r="FG189">
        <v>4645.4038461538503</v>
      </c>
      <c r="FH189">
        <v>15</v>
      </c>
      <c r="FI189">
        <v>1559806492</v>
      </c>
      <c r="FJ189" t="s">
        <v>1116</v>
      </c>
      <c r="FK189">
        <v>1559806486</v>
      </c>
      <c r="FL189">
        <v>1559806492</v>
      </c>
      <c r="FM189">
        <v>172</v>
      </c>
      <c r="FN189">
        <v>6.9000000000000006E-2</v>
      </c>
      <c r="FO189">
        <v>1E-3</v>
      </c>
      <c r="FP189">
        <v>1.419</v>
      </c>
      <c r="FQ189">
        <v>9.4E-2</v>
      </c>
      <c r="FR189">
        <v>421</v>
      </c>
      <c r="FS189">
        <v>16</v>
      </c>
      <c r="FT189">
        <v>0.22</v>
      </c>
      <c r="FU189">
        <v>0.09</v>
      </c>
      <c r="FV189">
        <v>-9.1937790476190493</v>
      </c>
      <c r="FW189">
        <v>2.13077922077715E-2</v>
      </c>
      <c r="FX189">
        <v>4.8837522840416703E-2</v>
      </c>
      <c r="FY189">
        <v>1</v>
      </c>
      <c r="FZ189">
        <v>411.45374199687097</v>
      </c>
      <c r="GA189">
        <v>-5.54115389322151E-2</v>
      </c>
      <c r="GB189">
        <v>1.3718141076652399E-2</v>
      </c>
      <c r="GC189">
        <v>1</v>
      </c>
      <c r="GD189">
        <v>1.43204857142857</v>
      </c>
      <c r="GE189">
        <v>6.2509090909070603E-3</v>
      </c>
      <c r="GF189">
        <v>2.2236441255917799E-3</v>
      </c>
      <c r="GG189">
        <v>1</v>
      </c>
      <c r="GH189">
        <v>3</v>
      </c>
      <c r="GI189">
        <v>3</v>
      </c>
      <c r="GJ189" t="s">
        <v>432</v>
      </c>
      <c r="GK189">
        <v>2.9679500000000001</v>
      </c>
      <c r="GL189">
        <v>2.84293</v>
      </c>
      <c r="GM189">
        <v>0.100373</v>
      </c>
      <c r="GN189">
        <v>0.101773</v>
      </c>
      <c r="GO189">
        <v>9.0673000000000004E-2</v>
      </c>
      <c r="GP189">
        <v>8.4887299999999999E-2</v>
      </c>
      <c r="GQ189">
        <v>31254.9</v>
      </c>
      <c r="GR189">
        <v>26960.2</v>
      </c>
      <c r="GS189">
        <v>31941.3</v>
      </c>
      <c r="GT189">
        <v>28520.6</v>
      </c>
      <c r="GU189">
        <v>43920.7</v>
      </c>
      <c r="GV189">
        <v>39889.699999999997</v>
      </c>
      <c r="GW189">
        <v>49724.4</v>
      </c>
      <c r="GX189">
        <v>44904.800000000003</v>
      </c>
      <c r="GY189">
        <v>1.99207</v>
      </c>
      <c r="GZ189">
        <v>1.99522</v>
      </c>
      <c r="HA189">
        <v>5.7444000000000002E-2</v>
      </c>
      <c r="HB189">
        <v>0</v>
      </c>
      <c r="HC189">
        <v>21.450900000000001</v>
      </c>
      <c r="HD189">
        <v>999.9</v>
      </c>
      <c r="HE189">
        <v>55.634</v>
      </c>
      <c r="HF189">
        <v>26.193000000000001</v>
      </c>
      <c r="HG189">
        <v>18.882999999999999</v>
      </c>
      <c r="HH189">
        <v>62.696300000000001</v>
      </c>
      <c r="HI189">
        <v>31.4663</v>
      </c>
      <c r="HJ189">
        <v>1</v>
      </c>
      <c r="HK189">
        <v>-2.8437500000000001E-2</v>
      </c>
      <c r="HL189">
        <v>0.55369800000000002</v>
      </c>
      <c r="HM189">
        <v>20.294</v>
      </c>
      <c r="HN189">
        <v>5.2361599999999999</v>
      </c>
      <c r="HO189">
        <v>12.0579</v>
      </c>
      <c r="HP189">
        <v>4.9837999999999996</v>
      </c>
      <c r="HQ189">
        <v>3.2869799999999998</v>
      </c>
      <c r="HR189">
        <v>9999</v>
      </c>
      <c r="HS189">
        <v>9999</v>
      </c>
      <c r="HT189">
        <v>999.9</v>
      </c>
      <c r="HU189">
        <v>9999</v>
      </c>
      <c r="HV189">
        <v>1.87317</v>
      </c>
      <c r="HW189">
        <v>1.87927</v>
      </c>
      <c r="HX189">
        <v>1.87151</v>
      </c>
      <c r="HY189">
        <v>1.8711100000000001</v>
      </c>
      <c r="HZ189">
        <v>1.8711199999999999</v>
      </c>
      <c r="IA189">
        <v>1.8722700000000001</v>
      </c>
      <c r="IB189">
        <v>1.87422</v>
      </c>
      <c r="IC189">
        <v>1.8753500000000001</v>
      </c>
      <c r="ID189">
        <v>5</v>
      </c>
      <c r="IE189">
        <v>0</v>
      </c>
      <c r="IF189">
        <v>0</v>
      </c>
      <c r="IG189">
        <v>0</v>
      </c>
      <c r="IH189" t="s">
        <v>433</v>
      </c>
      <c r="II189" t="s">
        <v>434</v>
      </c>
      <c r="IJ189" t="s">
        <v>435</v>
      </c>
      <c r="IK189" t="s">
        <v>435</v>
      </c>
      <c r="IL189" t="s">
        <v>435</v>
      </c>
      <c r="IM189" t="s">
        <v>435</v>
      </c>
      <c r="IN189">
        <v>0</v>
      </c>
      <c r="IO189">
        <v>100</v>
      </c>
      <c r="IP189">
        <v>100</v>
      </c>
      <c r="IQ189">
        <v>1.419</v>
      </c>
      <c r="IR189">
        <v>9.4E-2</v>
      </c>
      <c r="IS189">
        <v>1.3500000000000201</v>
      </c>
      <c r="IT189">
        <v>0</v>
      </c>
      <c r="IU189">
        <v>0</v>
      </c>
      <c r="IV189">
        <v>0</v>
      </c>
      <c r="IW189">
        <v>9.2430000000001997E-2</v>
      </c>
      <c r="IX189">
        <v>0</v>
      </c>
      <c r="IY189">
        <v>0</v>
      </c>
      <c r="IZ189">
        <v>0</v>
      </c>
      <c r="JA189">
        <v>-1</v>
      </c>
      <c r="JB189">
        <v>-1</v>
      </c>
      <c r="JC189">
        <v>-1</v>
      </c>
      <c r="JD189">
        <v>-1</v>
      </c>
      <c r="JE189">
        <v>4.5999999999999996</v>
      </c>
      <c r="JF189">
        <v>4.5999999999999996</v>
      </c>
      <c r="JG189">
        <v>0.159912</v>
      </c>
      <c r="JH189">
        <v>4.99878</v>
      </c>
      <c r="JI189">
        <v>1.39893</v>
      </c>
      <c r="JJ189">
        <v>2.2680699999999998</v>
      </c>
      <c r="JK189">
        <v>1.5490699999999999</v>
      </c>
      <c r="JL189">
        <v>2.19604</v>
      </c>
      <c r="JM189">
        <v>30.5015</v>
      </c>
      <c r="JN189">
        <v>24.245100000000001</v>
      </c>
      <c r="JO189">
        <v>2</v>
      </c>
      <c r="JP189">
        <v>482.85300000000001</v>
      </c>
      <c r="JQ189">
        <v>516.95100000000002</v>
      </c>
      <c r="JR189">
        <v>21.999500000000001</v>
      </c>
      <c r="JS189">
        <v>26.720600000000001</v>
      </c>
      <c r="JT189">
        <v>30.0001</v>
      </c>
      <c r="JU189">
        <v>27.046800000000001</v>
      </c>
      <c r="JV189">
        <v>27.0595</v>
      </c>
      <c r="JW189">
        <v>-1</v>
      </c>
      <c r="JX189">
        <v>25.4755</v>
      </c>
      <c r="JY189">
        <v>65.993600000000001</v>
      </c>
      <c r="JZ189">
        <v>22</v>
      </c>
      <c r="KA189">
        <v>400</v>
      </c>
      <c r="KB189">
        <v>15.922800000000001</v>
      </c>
      <c r="KC189">
        <v>102.131</v>
      </c>
      <c r="KD189">
        <v>103.121</v>
      </c>
    </row>
    <row r="190" spans="1:290" x14ac:dyDescent="0.35">
      <c r="A190">
        <v>172</v>
      </c>
      <c r="B190">
        <v>1559806766</v>
      </c>
      <c r="C190">
        <v>55803</v>
      </c>
      <c r="D190" t="s">
        <v>1117</v>
      </c>
      <c r="E190" t="s">
        <v>1118</v>
      </c>
      <c r="F190">
        <v>15</v>
      </c>
      <c r="G190">
        <v>1559806758</v>
      </c>
      <c r="H190">
        <f t="shared" si="100"/>
        <v>1.2174932341345289E-3</v>
      </c>
      <c r="I190">
        <f t="shared" si="101"/>
        <v>1.2174932341345288</v>
      </c>
      <c r="J190">
        <f t="shared" si="102"/>
        <v>7.0317339852574312</v>
      </c>
      <c r="K190">
        <f t="shared" si="103"/>
        <v>411.50933333333302</v>
      </c>
      <c r="L190">
        <f t="shared" si="104"/>
        <v>293.85657729784151</v>
      </c>
      <c r="M190">
        <f t="shared" si="105"/>
        <v>29.577126892270215</v>
      </c>
      <c r="N190">
        <f t="shared" si="106"/>
        <v>41.419061915422759</v>
      </c>
      <c r="O190">
        <f t="shared" si="107"/>
        <v>0.10315822199110423</v>
      </c>
      <c r="P190">
        <f t="shared" si="108"/>
        <v>2.9391136906463853</v>
      </c>
      <c r="Q190">
        <f t="shared" si="109"/>
        <v>0.10118817251180168</v>
      </c>
      <c r="R190">
        <f t="shared" si="110"/>
        <v>6.3416475300399983E-2</v>
      </c>
      <c r="S190">
        <f t="shared" si="111"/>
        <v>77.167282228503666</v>
      </c>
      <c r="T190">
        <f t="shared" si="112"/>
        <v>23.622943542225791</v>
      </c>
      <c r="U190">
        <f t="shared" si="113"/>
        <v>23.622943542225791</v>
      </c>
      <c r="V190">
        <f t="shared" si="114"/>
        <v>2.9278069819174228</v>
      </c>
      <c r="W190">
        <f t="shared" si="115"/>
        <v>60.095897433966897</v>
      </c>
      <c r="X190">
        <f t="shared" si="116"/>
        <v>1.7448809161963614</v>
      </c>
      <c r="Y190">
        <f t="shared" si="117"/>
        <v>2.9034942328860782</v>
      </c>
      <c r="Z190">
        <f t="shared" si="118"/>
        <v>1.1829260657210614</v>
      </c>
      <c r="AA190">
        <f t="shared" si="119"/>
        <v>-53.691451625332725</v>
      </c>
      <c r="AB190">
        <f t="shared" si="120"/>
        <v>-21.922074449834792</v>
      </c>
      <c r="AC190">
        <f t="shared" si="121"/>
        <v>-1.554844048156802</v>
      </c>
      <c r="AD190">
        <f t="shared" si="122"/>
        <v>-1.0878948206460848E-3</v>
      </c>
      <c r="AE190">
        <f t="shared" si="123"/>
        <v>7.1051052432594632</v>
      </c>
      <c r="AF190">
        <f t="shared" si="124"/>
        <v>1.2171567846354174</v>
      </c>
      <c r="AG190">
        <f t="shared" si="125"/>
        <v>7.0317339852574312</v>
      </c>
      <c r="AH190">
        <v>427.45370161144501</v>
      </c>
      <c r="AI190">
        <v>418.87536969696998</v>
      </c>
      <c r="AJ190">
        <v>1.6268213650827399E-3</v>
      </c>
      <c r="AK190">
        <v>67.051115866263004</v>
      </c>
      <c r="AL190">
        <f t="shared" si="126"/>
        <v>1.2174932341345288</v>
      </c>
      <c r="AM190">
        <v>15.902193064651801</v>
      </c>
      <c r="AN190">
        <v>17.337043030303001</v>
      </c>
      <c r="AO190">
        <v>-3.4367421897343298E-6</v>
      </c>
      <c r="AP190">
        <v>78.048586111209801</v>
      </c>
      <c r="AQ190">
        <v>10</v>
      </c>
      <c r="AR190">
        <v>2</v>
      </c>
      <c r="AS190">
        <f t="shared" si="127"/>
        <v>1</v>
      </c>
      <c r="AT190">
        <f t="shared" si="128"/>
        <v>0</v>
      </c>
      <c r="AU190">
        <f t="shared" si="129"/>
        <v>53796.497041706585</v>
      </c>
      <c r="AV190" t="s">
        <v>475</v>
      </c>
      <c r="AW190">
        <v>10180.799999999999</v>
      </c>
      <c r="AX190">
        <v>1165.95461538462</v>
      </c>
      <c r="AY190">
        <v>5702.59</v>
      </c>
      <c r="AZ190">
        <f t="shared" si="130"/>
        <v>0.79553946270297882</v>
      </c>
      <c r="BA190">
        <v>-1.5131041934509299</v>
      </c>
      <c r="BB190" t="s">
        <v>1119</v>
      </c>
      <c r="BC190">
        <v>10171.6</v>
      </c>
      <c r="BD190">
        <v>2061.4719230769201</v>
      </c>
      <c r="BE190">
        <v>2650.04</v>
      </c>
      <c r="BF190">
        <f t="shared" si="131"/>
        <v>0.22209780868329532</v>
      </c>
      <c r="BG190">
        <v>0.5</v>
      </c>
      <c r="BH190">
        <f t="shared" si="132"/>
        <v>336.55850978091877</v>
      </c>
      <c r="BI190">
        <f t="shared" si="133"/>
        <v>7.0317339852574312</v>
      </c>
      <c r="BJ190">
        <f t="shared" si="134"/>
        <v>37.374453758028736</v>
      </c>
      <c r="BK190">
        <f t="shared" si="135"/>
        <v>2.5388863839070908E-2</v>
      </c>
      <c r="BL190">
        <f t="shared" si="136"/>
        <v>1.1518882733845528</v>
      </c>
      <c r="BM190">
        <f t="shared" si="137"/>
        <v>943.69874849560097</v>
      </c>
      <c r="BN190" t="s">
        <v>430</v>
      </c>
      <c r="BO190">
        <v>0</v>
      </c>
      <c r="BP190">
        <f t="shared" si="138"/>
        <v>943.69874849560097</v>
      </c>
      <c r="BQ190">
        <f t="shared" si="139"/>
        <v>0.6438926399240763</v>
      </c>
      <c r="BR190">
        <f t="shared" si="140"/>
        <v>0.3449298763680288</v>
      </c>
      <c r="BS190">
        <f t="shared" si="141"/>
        <v>0.64144142798703707</v>
      </c>
      <c r="BT190">
        <f t="shared" si="142"/>
        <v>0.39658639794206646</v>
      </c>
      <c r="BU190">
        <f t="shared" si="143"/>
        <v>0.67286650594663078</v>
      </c>
      <c r="BV190">
        <f t="shared" si="144"/>
        <v>0.15790168617062719</v>
      </c>
      <c r="BW190">
        <f t="shared" si="145"/>
        <v>0.84209831382937284</v>
      </c>
      <c r="DF190">
        <f t="shared" si="146"/>
        <v>399.96626666666702</v>
      </c>
      <c r="DG190">
        <f t="shared" si="147"/>
        <v>336.55850978091877</v>
      </c>
      <c r="DH190">
        <f t="shared" si="148"/>
        <v>0.8414672381893834</v>
      </c>
      <c r="DI190">
        <f t="shared" si="149"/>
        <v>0.19293447637876693</v>
      </c>
      <c r="DJ190">
        <v>1559806758</v>
      </c>
      <c r="DK190">
        <v>411.50933333333302</v>
      </c>
      <c r="DL190">
        <v>420.63119999999998</v>
      </c>
      <c r="DM190">
        <v>17.335853333333301</v>
      </c>
      <c r="DN190">
        <v>15.90142</v>
      </c>
      <c r="DO190">
        <v>410.14133333333302</v>
      </c>
      <c r="DP190">
        <v>17.2448533333333</v>
      </c>
      <c r="DQ190">
        <v>500.29079999999999</v>
      </c>
      <c r="DR190">
        <v>100.55159999999999</v>
      </c>
      <c r="DS190">
        <v>9.9973513333333305E-2</v>
      </c>
      <c r="DT190">
        <v>23.484593333333301</v>
      </c>
      <c r="DU190">
        <v>22.404340000000001</v>
      </c>
      <c r="DV190">
        <v>999.9</v>
      </c>
      <c r="DW190">
        <v>0</v>
      </c>
      <c r="DX190">
        <v>0</v>
      </c>
      <c r="DY190">
        <v>9999.4639999999999</v>
      </c>
      <c r="DZ190">
        <v>0</v>
      </c>
      <c r="EA190">
        <v>0.22637399999999999</v>
      </c>
      <c r="EB190">
        <v>-9.0707520000000006</v>
      </c>
      <c r="EC190">
        <v>418.82226666666702</v>
      </c>
      <c r="ED190">
        <v>427.427866666667</v>
      </c>
      <c r="EE190">
        <v>1.4371940000000001</v>
      </c>
      <c r="EF190">
        <v>420.63119999999998</v>
      </c>
      <c r="EG190">
        <v>15.90142</v>
      </c>
      <c r="EH190">
        <v>1.7434259999999999</v>
      </c>
      <c r="EI190">
        <v>1.5989139999999999</v>
      </c>
      <c r="EJ190">
        <v>15.28858</v>
      </c>
      <c r="EK190">
        <v>13.94834</v>
      </c>
      <c r="EL190">
        <v>399.96626666666702</v>
      </c>
      <c r="EM190">
        <v>0.95002273333333398</v>
      </c>
      <c r="EN190">
        <v>4.9977260000000003E-2</v>
      </c>
      <c r="EO190">
        <v>0</v>
      </c>
      <c r="EP190">
        <v>2061.4499999999998</v>
      </c>
      <c r="EQ190">
        <v>8.4936600000000002</v>
      </c>
      <c r="ER190">
        <v>4640.9399999999996</v>
      </c>
      <c r="ES190">
        <v>3645.3879999999999</v>
      </c>
      <c r="ET190">
        <v>38.561999999999998</v>
      </c>
      <c r="EU190">
        <v>41.5</v>
      </c>
      <c r="EV190">
        <v>40.199599999999997</v>
      </c>
      <c r="EW190">
        <v>41.445399999999999</v>
      </c>
      <c r="EX190">
        <v>41.125</v>
      </c>
      <c r="EY190">
        <v>371.90733333333299</v>
      </c>
      <c r="EZ190">
        <v>19.561333333333302</v>
      </c>
      <c r="FA190">
        <v>0</v>
      </c>
      <c r="FB190">
        <v>298.59999990463302</v>
      </c>
      <c r="FC190">
        <v>0</v>
      </c>
      <c r="FD190">
        <v>2061.4719230769201</v>
      </c>
      <c r="FE190">
        <v>-2.0249572677031198</v>
      </c>
      <c r="FF190">
        <v>-4.0728205822742103</v>
      </c>
      <c r="FG190">
        <v>4641.3273076923097</v>
      </c>
      <c r="FH190">
        <v>15</v>
      </c>
      <c r="FI190">
        <v>1559806788</v>
      </c>
      <c r="FJ190" t="s">
        <v>1120</v>
      </c>
      <c r="FK190">
        <v>1559806788</v>
      </c>
      <c r="FL190">
        <v>1559806787</v>
      </c>
      <c r="FM190">
        <v>173</v>
      </c>
      <c r="FN190">
        <v>-5.0999999999999997E-2</v>
      </c>
      <c r="FO190">
        <v>-3.0000000000000001E-3</v>
      </c>
      <c r="FP190">
        <v>1.3680000000000001</v>
      </c>
      <c r="FQ190">
        <v>9.0999999999999998E-2</v>
      </c>
      <c r="FR190">
        <v>421</v>
      </c>
      <c r="FS190">
        <v>16</v>
      </c>
      <c r="FT190">
        <v>0.17</v>
      </c>
      <c r="FU190">
        <v>0.05</v>
      </c>
      <c r="FV190">
        <v>-9.0880615000000002</v>
      </c>
      <c r="FW190">
        <v>0.30122661654136101</v>
      </c>
      <c r="FX190">
        <v>5.8412965279550602E-2</v>
      </c>
      <c r="FY190">
        <v>1</v>
      </c>
      <c r="FZ190">
        <v>411.55525877827199</v>
      </c>
      <c r="GA190">
        <v>0.30321477410898401</v>
      </c>
      <c r="GB190">
        <v>2.9771302940471301E-2</v>
      </c>
      <c r="GC190">
        <v>1</v>
      </c>
      <c r="GD190">
        <v>1.4379949999999999</v>
      </c>
      <c r="GE190">
        <v>-2.0792481203009801E-2</v>
      </c>
      <c r="GF190">
        <v>2.4828924664592402E-3</v>
      </c>
      <c r="GG190">
        <v>1</v>
      </c>
      <c r="GH190">
        <v>3</v>
      </c>
      <c r="GI190">
        <v>3</v>
      </c>
      <c r="GJ190" t="s">
        <v>432</v>
      </c>
      <c r="GK190">
        <v>2.968</v>
      </c>
      <c r="GL190">
        <v>2.8428800000000001</v>
      </c>
      <c r="GM190">
        <v>0.10038</v>
      </c>
      <c r="GN190">
        <v>0.101746</v>
      </c>
      <c r="GO190">
        <v>9.0613899999999997E-2</v>
      </c>
      <c r="GP190">
        <v>8.4795599999999999E-2</v>
      </c>
      <c r="GQ190">
        <v>31254.3</v>
      </c>
      <c r="GR190">
        <v>26960</v>
      </c>
      <c r="GS190">
        <v>31941</v>
      </c>
      <c r="GT190">
        <v>28519.5</v>
      </c>
      <c r="GU190">
        <v>43922.5</v>
      </c>
      <c r="GV190">
        <v>39892.199999999997</v>
      </c>
      <c r="GW190">
        <v>49723.199999999997</v>
      </c>
      <c r="GX190">
        <v>44903</v>
      </c>
      <c r="GY190">
        <v>1.9918499999999999</v>
      </c>
      <c r="GZ190">
        <v>1.99533</v>
      </c>
      <c r="HA190">
        <v>5.9317799999999997E-2</v>
      </c>
      <c r="HB190">
        <v>0</v>
      </c>
      <c r="HC190">
        <v>21.432500000000001</v>
      </c>
      <c r="HD190">
        <v>999.9</v>
      </c>
      <c r="HE190">
        <v>55.823</v>
      </c>
      <c r="HF190">
        <v>26.193000000000001</v>
      </c>
      <c r="HG190">
        <v>18.947099999999999</v>
      </c>
      <c r="HH190">
        <v>62.8765</v>
      </c>
      <c r="HI190">
        <v>31.3582</v>
      </c>
      <c r="HJ190">
        <v>1</v>
      </c>
      <c r="HK190">
        <v>-2.8574700000000001E-2</v>
      </c>
      <c r="HL190">
        <v>0.56018500000000004</v>
      </c>
      <c r="HM190">
        <v>20.293800000000001</v>
      </c>
      <c r="HN190">
        <v>5.2351099999999997</v>
      </c>
      <c r="HO190">
        <v>12.0579</v>
      </c>
      <c r="HP190">
        <v>4.9837999999999996</v>
      </c>
      <c r="HQ190">
        <v>3.2867999999999999</v>
      </c>
      <c r="HR190">
        <v>9999</v>
      </c>
      <c r="HS190">
        <v>9999</v>
      </c>
      <c r="HT190">
        <v>999.9</v>
      </c>
      <c r="HU190">
        <v>9999</v>
      </c>
      <c r="HV190">
        <v>1.87317</v>
      </c>
      <c r="HW190">
        <v>1.8792500000000001</v>
      </c>
      <c r="HX190">
        <v>1.8714900000000001</v>
      </c>
      <c r="HY190">
        <v>1.87107</v>
      </c>
      <c r="HZ190">
        <v>1.8711199999999999</v>
      </c>
      <c r="IA190">
        <v>1.8722799999999999</v>
      </c>
      <c r="IB190">
        <v>1.87422</v>
      </c>
      <c r="IC190">
        <v>1.87534</v>
      </c>
      <c r="ID190">
        <v>5</v>
      </c>
      <c r="IE190">
        <v>0</v>
      </c>
      <c r="IF190">
        <v>0</v>
      </c>
      <c r="IG190">
        <v>0</v>
      </c>
      <c r="IH190" t="s">
        <v>433</v>
      </c>
      <c r="II190" t="s">
        <v>434</v>
      </c>
      <c r="IJ190" t="s">
        <v>435</v>
      </c>
      <c r="IK190" t="s">
        <v>435</v>
      </c>
      <c r="IL190" t="s">
        <v>435</v>
      </c>
      <c r="IM190" t="s">
        <v>435</v>
      </c>
      <c r="IN190">
        <v>0</v>
      </c>
      <c r="IO190">
        <v>100</v>
      </c>
      <c r="IP190">
        <v>100</v>
      </c>
      <c r="IQ190">
        <v>1.3680000000000001</v>
      </c>
      <c r="IR190">
        <v>9.0999999999999998E-2</v>
      </c>
      <c r="IS190">
        <v>1.4190999999999601</v>
      </c>
      <c r="IT190">
        <v>0</v>
      </c>
      <c r="IU190">
        <v>0</v>
      </c>
      <c r="IV190">
        <v>0</v>
      </c>
      <c r="IW190">
        <v>9.3759999999999594E-2</v>
      </c>
      <c r="IX190">
        <v>0</v>
      </c>
      <c r="IY190">
        <v>0</v>
      </c>
      <c r="IZ190">
        <v>0</v>
      </c>
      <c r="JA190">
        <v>-1</v>
      </c>
      <c r="JB190">
        <v>-1</v>
      </c>
      <c r="JC190">
        <v>-1</v>
      </c>
      <c r="JD190">
        <v>-1</v>
      </c>
      <c r="JE190">
        <v>4.7</v>
      </c>
      <c r="JF190">
        <v>4.5999999999999996</v>
      </c>
      <c r="JG190">
        <v>0.159912</v>
      </c>
      <c r="JH190">
        <v>4.99878</v>
      </c>
      <c r="JI190">
        <v>1.39893</v>
      </c>
      <c r="JJ190">
        <v>2.2680699999999998</v>
      </c>
      <c r="JK190">
        <v>1.5478499999999999</v>
      </c>
      <c r="JL190">
        <v>2.3327599999999999</v>
      </c>
      <c r="JM190">
        <v>30.458400000000001</v>
      </c>
      <c r="JN190">
        <v>24.253900000000002</v>
      </c>
      <c r="JO190">
        <v>2</v>
      </c>
      <c r="JP190">
        <v>482.66</v>
      </c>
      <c r="JQ190">
        <v>516.95500000000004</v>
      </c>
      <c r="JR190">
        <v>22</v>
      </c>
      <c r="JS190">
        <v>26.713899999999999</v>
      </c>
      <c r="JT190">
        <v>30.0001</v>
      </c>
      <c r="JU190">
        <v>27.039899999999999</v>
      </c>
      <c r="JV190">
        <v>27.052600000000002</v>
      </c>
      <c r="JW190">
        <v>-1</v>
      </c>
      <c r="JX190">
        <v>26.0093</v>
      </c>
      <c r="JY190">
        <v>66.269300000000001</v>
      </c>
      <c r="JZ190">
        <v>22</v>
      </c>
      <c r="KA190">
        <v>400</v>
      </c>
      <c r="KB190">
        <v>15.895899999999999</v>
      </c>
      <c r="KC190">
        <v>102.129</v>
      </c>
      <c r="KD190">
        <v>103.117</v>
      </c>
    </row>
    <row r="191" spans="1:290" x14ac:dyDescent="0.35">
      <c r="A191">
        <v>173</v>
      </c>
      <c r="B191">
        <v>1559807066</v>
      </c>
      <c r="C191">
        <v>56103</v>
      </c>
      <c r="D191" t="s">
        <v>1121</v>
      </c>
      <c r="E191" t="s">
        <v>1122</v>
      </c>
      <c r="F191">
        <v>15</v>
      </c>
      <c r="G191">
        <v>1559807058</v>
      </c>
      <c r="H191">
        <f t="shared" si="100"/>
        <v>1.2196277458014981E-3</v>
      </c>
      <c r="I191">
        <f t="shared" si="101"/>
        <v>1.2196277458014981</v>
      </c>
      <c r="J191">
        <f t="shared" si="102"/>
        <v>7.2109065021506691</v>
      </c>
      <c r="K191">
        <f t="shared" si="103"/>
        <v>411.4264</v>
      </c>
      <c r="L191">
        <f t="shared" si="104"/>
        <v>291.08757906797132</v>
      </c>
      <c r="M191">
        <f t="shared" si="105"/>
        <v>29.29908058740665</v>
      </c>
      <c r="N191">
        <f t="shared" si="106"/>
        <v>41.411644179334075</v>
      </c>
      <c r="O191">
        <f t="shared" si="107"/>
        <v>0.10326574349165976</v>
      </c>
      <c r="P191">
        <f t="shared" si="108"/>
        <v>2.9396200148108074</v>
      </c>
      <c r="Q191">
        <f t="shared" si="109"/>
        <v>0.10129196049083183</v>
      </c>
      <c r="R191">
        <f t="shared" si="110"/>
        <v>6.3481669616889141E-2</v>
      </c>
      <c r="S191">
        <f t="shared" si="111"/>
        <v>77.173400814427026</v>
      </c>
      <c r="T191">
        <f t="shared" si="112"/>
        <v>23.635908103614906</v>
      </c>
      <c r="U191">
        <f t="shared" si="113"/>
        <v>23.635908103614906</v>
      </c>
      <c r="V191">
        <f t="shared" si="114"/>
        <v>2.9300943851380334</v>
      </c>
      <c r="W191">
        <f t="shared" si="115"/>
        <v>60.095935145926504</v>
      </c>
      <c r="X191">
        <f t="shared" si="116"/>
        <v>1.7463037419421177</v>
      </c>
      <c r="Y191">
        <f t="shared" si="117"/>
        <v>2.9058600015154066</v>
      </c>
      <c r="Z191">
        <f t="shared" si="118"/>
        <v>1.1837906431959158</v>
      </c>
      <c r="AA191">
        <f t="shared" si="119"/>
        <v>-53.785583589846063</v>
      </c>
      <c r="AB191">
        <f t="shared" si="120"/>
        <v>-21.839937713388895</v>
      </c>
      <c r="AC191">
        <f t="shared" si="121"/>
        <v>-1.5489589942146347</v>
      </c>
      <c r="AD191">
        <f t="shared" si="122"/>
        <v>-1.0794830225613339E-3</v>
      </c>
      <c r="AE191">
        <f t="shared" si="123"/>
        <v>7.0690885031455659</v>
      </c>
      <c r="AF191">
        <f t="shared" si="124"/>
        <v>1.2225983291536779</v>
      </c>
      <c r="AG191">
        <f t="shared" si="125"/>
        <v>7.2109065021506691</v>
      </c>
      <c r="AH191">
        <v>427.27912368197701</v>
      </c>
      <c r="AI191">
        <v>418.61270909090899</v>
      </c>
      <c r="AJ191">
        <v>-2.2278151387096001E-2</v>
      </c>
      <c r="AK191">
        <v>67.049939250244194</v>
      </c>
      <c r="AL191">
        <f t="shared" si="126"/>
        <v>1.2196277458014981</v>
      </c>
      <c r="AM191">
        <v>15.9082661922179</v>
      </c>
      <c r="AN191">
        <v>17.345708484848501</v>
      </c>
      <c r="AO191">
        <v>-1.0092650420113501E-5</v>
      </c>
      <c r="AP191">
        <v>78.052712862895703</v>
      </c>
      <c r="AQ191">
        <v>10</v>
      </c>
      <c r="AR191">
        <v>2</v>
      </c>
      <c r="AS191">
        <f t="shared" si="127"/>
        <v>1</v>
      </c>
      <c r="AT191">
        <f t="shared" si="128"/>
        <v>0</v>
      </c>
      <c r="AU191">
        <f t="shared" si="129"/>
        <v>53808.9634585409</v>
      </c>
      <c r="AV191" t="s">
        <v>475</v>
      </c>
      <c r="AW191">
        <v>10180.799999999999</v>
      </c>
      <c r="AX191">
        <v>1165.95461538462</v>
      </c>
      <c r="AY191">
        <v>5702.59</v>
      </c>
      <c r="AZ191">
        <f t="shared" si="130"/>
        <v>0.79553946270297882</v>
      </c>
      <c r="BA191">
        <v>-1.5131041934509299</v>
      </c>
      <c r="BB191" t="s">
        <v>1123</v>
      </c>
      <c r="BC191">
        <v>10174.799999999999</v>
      </c>
      <c r="BD191">
        <v>2060.5655999999999</v>
      </c>
      <c r="BE191">
        <v>2645.77</v>
      </c>
      <c r="BF191">
        <f t="shared" si="131"/>
        <v>0.22118491025296982</v>
      </c>
      <c r="BG191">
        <v>0.5</v>
      </c>
      <c r="BH191">
        <f t="shared" si="132"/>
        <v>336.58555807388041</v>
      </c>
      <c r="BI191">
        <f t="shared" si="133"/>
        <v>7.2109065021506691</v>
      </c>
      <c r="BJ191">
        <f t="shared" si="134"/>
        <v>37.223823227508497</v>
      </c>
      <c r="BK191">
        <f t="shared" si="135"/>
        <v>2.5919147409428311E-2</v>
      </c>
      <c r="BL191">
        <f t="shared" si="136"/>
        <v>1.1553611991972093</v>
      </c>
      <c r="BM191">
        <f t="shared" si="137"/>
        <v>943.15669694646715</v>
      </c>
      <c r="BN191" t="s">
        <v>430</v>
      </c>
      <c r="BO191">
        <v>0</v>
      </c>
      <c r="BP191">
        <f t="shared" si="138"/>
        <v>943.15669694646715</v>
      </c>
      <c r="BQ191">
        <f t="shared" si="139"/>
        <v>0.6435227941406596</v>
      </c>
      <c r="BR191">
        <f t="shared" si="140"/>
        <v>0.34370951933153099</v>
      </c>
      <c r="BS191">
        <f t="shared" si="141"/>
        <v>0.64226553989921897</v>
      </c>
      <c r="BT191">
        <f t="shared" si="142"/>
        <v>0.39545770782218281</v>
      </c>
      <c r="BU191">
        <f t="shared" si="143"/>
        <v>0.6738077321281486</v>
      </c>
      <c r="BV191">
        <f t="shared" si="144"/>
        <v>0.1573218222034691</v>
      </c>
      <c r="BW191">
        <f t="shared" si="145"/>
        <v>0.84267817779653087</v>
      </c>
      <c r="DF191">
        <f t="shared" si="146"/>
        <v>399.99846666666701</v>
      </c>
      <c r="DG191">
        <f t="shared" si="147"/>
        <v>336.58555807388041</v>
      </c>
      <c r="DH191">
        <f t="shared" si="148"/>
        <v>0.84146712080866337</v>
      </c>
      <c r="DI191">
        <f t="shared" si="149"/>
        <v>0.19293424161732692</v>
      </c>
      <c r="DJ191">
        <v>1559807058</v>
      </c>
      <c r="DK191">
        <v>411.4264</v>
      </c>
      <c r="DL191">
        <v>420.50793333333303</v>
      </c>
      <c r="DM191">
        <v>17.349599999999999</v>
      </c>
      <c r="DN191">
        <v>15.9087266666667</v>
      </c>
      <c r="DO191">
        <v>410.02640000000002</v>
      </c>
      <c r="DP191">
        <v>17.258600000000001</v>
      </c>
      <c r="DQ191">
        <v>500.27440000000001</v>
      </c>
      <c r="DR191">
        <v>100.55386666666701</v>
      </c>
      <c r="DS191">
        <v>9.9966386666666698E-2</v>
      </c>
      <c r="DT191">
        <v>23.498100000000001</v>
      </c>
      <c r="DU191">
        <v>22.413900000000002</v>
      </c>
      <c r="DV191">
        <v>999.9</v>
      </c>
      <c r="DW191">
        <v>0</v>
      </c>
      <c r="DX191">
        <v>0</v>
      </c>
      <c r="DY191">
        <v>10002.120000000001</v>
      </c>
      <c r="DZ191">
        <v>0</v>
      </c>
      <c r="EA191">
        <v>0.22637399999999999</v>
      </c>
      <c r="EB191">
        <v>-9.1129826666666691</v>
      </c>
      <c r="EC191">
        <v>418.65833333333302</v>
      </c>
      <c r="ED191">
        <v>427.30579999999998</v>
      </c>
      <c r="EE191">
        <v>1.4405906666666699</v>
      </c>
      <c r="EF191">
        <v>420.50793333333303</v>
      </c>
      <c r="EG191">
        <v>15.9087266666667</v>
      </c>
      <c r="EH191">
        <v>1.7445426666666699</v>
      </c>
      <c r="EI191">
        <v>1.5996873333333299</v>
      </c>
      <c r="EJ191">
        <v>15.298553333333301</v>
      </c>
      <c r="EK191">
        <v>13.955766666666699</v>
      </c>
      <c r="EL191">
        <v>399.99846666666701</v>
      </c>
      <c r="EM191">
        <v>0.95002686666666702</v>
      </c>
      <c r="EN191">
        <v>4.9973139999999999E-2</v>
      </c>
      <c r="EO191">
        <v>0</v>
      </c>
      <c r="EP191">
        <v>2060.674</v>
      </c>
      <c r="EQ191">
        <v>8.4936600000000002</v>
      </c>
      <c r="ER191">
        <v>4639.7166666666699</v>
      </c>
      <c r="ES191">
        <v>3645.69266666667</v>
      </c>
      <c r="ET191">
        <v>38.561999999999998</v>
      </c>
      <c r="EU191">
        <v>41.5</v>
      </c>
      <c r="EV191">
        <v>40.241599999999998</v>
      </c>
      <c r="EW191">
        <v>41.5</v>
      </c>
      <c r="EX191">
        <v>41.125</v>
      </c>
      <c r="EY191">
        <v>371.93933333333302</v>
      </c>
      <c r="EZ191">
        <v>19.561333333333302</v>
      </c>
      <c r="FA191">
        <v>0</v>
      </c>
      <c r="FB191">
        <v>299</v>
      </c>
      <c r="FC191">
        <v>0</v>
      </c>
      <c r="FD191">
        <v>2060.5655999999999</v>
      </c>
      <c r="FE191">
        <v>-1.7192307524191699</v>
      </c>
      <c r="FF191">
        <v>-7.6761539179804403</v>
      </c>
      <c r="FG191">
        <v>4639.8032000000003</v>
      </c>
      <c r="FH191">
        <v>15</v>
      </c>
      <c r="FI191">
        <v>1559807091</v>
      </c>
      <c r="FJ191" t="s">
        <v>1124</v>
      </c>
      <c r="FK191">
        <v>1559807091</v>
      </c>
      <c r="FL191">
        <v>1559807088</v>
      </c>
      <c r="FM191">
        <v>174</v>
      </c>
      <c r="FN191">
        <v>3.1E-2</v>
      </c>
      <c r="FO191">
        <v>0</v>
      </c>
      <c r="FP191">
        <v>1.4</v>
      </c>
      <c r="FQ191">
        <v>9.0999999999999998E-2</v>
      </c>
      <c r="FR191">
        <v>420</v>
      </c>
      <c r="FS191">
        <v>16</v>
      </c>
      <c r="FT191">
        <v>0.19</v>
      </c>
      <c r="FU191">
        <v>0.05</v>
      </c>
      <c r="FV191">
        <v>-9.1224035000000008</v>
      </c>
      <c r="FW191">
        <v>9.0878345864653098E-2</v>
      </c>
      <c r="FX191">
        <v>6.2030754249404602E-2</v>
      </c>
      <c r="FY191">
        <v>1</v>
      </c>
      <c r="FZ191">
        <v>411.39645874918102</v>
      </c>
      <c r="GA191">
        <v>8.0571973372628003E-2</v>
      </c>
      <c r="GB191">
        <v>2.7146223119407099E-2</v>
      </c>
      <c r="GC191">
        <v>1</v>
      </c>
      <c r="GD191">
        <v>1.4405965000000001</v>
      </c>
      <c r="GE191">
        <v>-9.5670676691736508E-3</v>
      </c>
      <c r="GF191">
        <v>2.5024553442569201E-3</v>
      </c>
      <c r="GG191">
        <v>1</v>
      </c>
      <c r="GH191">
        <v>3</v>
      </c>
      <c r="GI191">
        <v>3</v>
      </c>
      <c r="GJ191" t="s">
        <v>432</v>
      </c>
      <c r="GK191">
        <v>2.9674100000000001</v>
      </c>
      <c r="GL191">
        <v>2.8429799999999998</v>
      </c>
      <c r="GM191">
        <v>0.100353</v>
      </c>
      <c r="GN191">
        <v>0.10173</v>
      </c>
      <c r="GO191">
        <v>9.0666700000000003E-2</v>
      </c>
      <c r="GP191">
        <v>8.4825600000000001E-2</v>
      </c>
      <c r="GQ191">
        <v>31254.7</v>
      </c>
      <c r="GR191">
        <v>26959.5</v>
      </c>
      <c r="GS191">
        <v>31940.3</v>
      </c>
      <c r="GT191">
        <v>28518.400000000001</v>
      </c>
      <c r="GU191">
        <v>43919.5</v>
      </c>
      <c r="GV191">
        <v>39889.699999999997</v>
      </c>
      <c r="GW191">
        <v>49722.7</v>
      </c>
      <c r="GX191">
        <v>44901.7</v>
      </c>
      <c r="GY191">
        <v>1.9917199999999999</v>
      </c>
      <c r="GZ191">
        <v>1.9954499999999999</v>
      </c>
      <c r="HA191">
        <v>5.6382300000000003E-2</v>
      </c>
      <c r="HB191">
        <v>0</v>
      </c>
      <c r="HC191">
        <v>21.488900000000001</v>
      </c>
      <c r="HD191">
        <v>999.9</v>
      </c>
      <c r="HE191">
        <v>55.835999999999999</v>
      </c>
      <c r="HF191">
        <v>26.183</v>
      </c>
      <c r="HG191">
        <v>18.9392</v>
      </c>
      <c r="HH191">
        <v>62.6965</v>
      </c>
      <c r="HI191">
        <v>32.475999999999999</v>
      </c>
      <c r="HJ191">
        <v>1</v>
      </c>
      <c r="HK191">
        <v>-2.8401900000000001E-2</v>
      </c>
      <c r="HL191">
        <v>0.55786999999999998</v>
      </c>
      <c r="HM191">
        <v>20.2941</v>
      </c>
      <c r="HN191">
        <v>5.2361599999999999</v>
      </c>
      <c r="HO191">
        <v>12.0579</v>
      </c>
      <c r="HP191">
        <v>4.9837499999999997</v>
      </c>
      <c r="HQ191">
        <v>3.28688</v>
      </c>
      <c r="HR191">
        <v>9999</v>
      </c>
      <c r="HS191">
        <v>9999</v>
      </c>
      <c r="HT191">
        <v>999.9</v>
      </c>
      <c r="HU191">
        <v>9999</v>
      </c>
      <c r="HV191">
        <v>1.87317</v>
      </c>
      <c r="HW191">
        <v>1.87927</v>
      </c>
      <c r="HX191">
        <v>1.8714900000000001</v>
      </c>
      <c r="HY191">
        <v>1.8710599999999999</v>
      </c>
      <c r="HZ191">
        <v>1.8711100000000001</v>
      </c>
      <c r="IA191">
        <v>1.8722700000000001</v>
      </c>
      <c r="IB191">
        <v>1.8742300000000001</v>
      </c>
      <c r="IC191">
        <v>1.87534</v>
      </c>
      <c r="ID191">
        <v>5</v>
      </c>
      <c r="IE191">
        <v>0</v>
      </c>
      <c r="IF191">
        <v>0</v>
      </c>
      <c r="IG191">
        <v>0</v>
      </c>
      <c r="IH191" t="s">
        <v>433</v>
      </c>
      <c r="II191" t="s">
        <v>434</v>
      </c>
      <c r="IJ191" t="s">
        <v>435</v>
      </c>
      <c r="IK191" t="s">
        <v>435</v>
      </c>
      <c r="IL191" t="s">
        <v>435</v>
      </c>
      <c r="IM191" t="s">
        <v>435</v>
      </c>
      <c r="IN191">
        <v>0</v>
      </c>
      <c r="IO191">
        <v>100</v>
      </c>
      <c r="IP191">
        <v>100</v>
      </c>
      <c r="IQ191">
        <v>1.4</v>
      </c>
      <c r="IR191">
        <v>9.0999999999999998E-2</v>
      </c>
      <c r="IS191">
        <v>1.3685</v>
      </c>
      <c r="IT191">
        <v>0</v>
      </c>
      <c r="IU191">
        <v>0</v>
      </c>
      <c r="IV191">
        <v>0</v>
      </c>
      <c r="IW191">
        <v>9.0718181818184404E-2</v>
      </c>
      <c r="IX191">
        <v>0</v>
      </c>
      <c r="IY191">
        <v>0</v>
      </c>
      <c r="IZ191">
        <v>0</v>
      </c>
      <c r="JA191">
        <v>-1</v>
      </c>
      <c r="JB191">
        <v>-1</v>
      </c>
      <c r="JC191">
        <v>-1</v>
      </c>
      <c r="JD191">
        <v>-1</v>
      </c>
      <c r="JE191">
        <v>4.5999999999999996</v>
      </c>
      <c r="JF191">
        <v>4.7</v>
      </c>
      <c r="JG191">
        <v>0.159912</v>
      </c>
      <c r="JH191">
        <v>4.99878</v>
      </c>
      <c r="JI191">
        <v>1.39893</v>
      </c>
      <c r="JJ191">
        <v>2.2680699999999998</v>
      </c>
      <c r="JK191">
        <v>1.5490699999999999</v>
      </c>
      <c r="JL191">
        <v>2.1984900000000001</v>
      </c>
      <c r="JM191">
        <v>30.48</v>
      </c>
      <c r="JN191">
        <v>24.245100000000001</v>
      </c>
      <c r="JO191">
        <v>2</v>
      </c>
      <c r="JP191">
        <v>482.548</v>
      </c>
      <c r="JQ191">
        <v>517</v>
      </c>
      <c r="JR191">
        <v>21.9999</v>
      </c>
      <c r="JS191">
        <v>26.709399999999999</v>
      </c>
      <c r="JT191">
        <v>30</v>
      </c>
      <c r="JU191">
        <v>27.035399999999999</v>
      </c>
      <c r="JV191">
        <v>27.047999999999998</v>
      </c>
      <c r="JW191">
        <v>-1</v>
      </c>
      <c r="JX191">
        <v>25.826699999999999</v>
      </c>
      <c r="JY191">
        <v>66.295900000000003</v>
      </c>
      <c r="JZ191">
        <v>22</v>
      </c>
      <c r="KA191">
        <v>400</v>
      </c>
      <c r="KB191">
        <v>15.9148</v>
      </c>
      <c r="KC191">
        <v>102.128</v>
      </c>
      <c r="KD191">
        <v>103.114</v>
      </c>
    </row>
    <row r="192" spans="1:290" x14ac:dyDescent="0.35">
      <c r="A192">
        <v>174</v>
      </c>
      <c r="B192">
        <v>1559807366</v>
      </c>
      <c r="C192">
        <v>56403</v>
      </c>
      <c r="D192" t="s">
        <v>1125</v>
      </c>
      <c r="E192" t="s">
        <v>1126</v>
      </c>
      <c r="F192">
        <v>15</v>
      </c>
      <c r="G192">
        <v>1559807357.5</v>
      </c>
      <c r="H192">
        <f t="shared" si="100"/>
        <v>1.2235096679674943E-3</v>
      </c>
      <c r="I192">
        <f t="shared" si="101"/>
        <v>1.2235096679674942</v>
      </c>
      <c r="J192">
        <f t="shared" si="102"/>
        <v>7.2271109816919976</v>
      </c>
      <c r="K192">
        <f t="shared" si="103"/>
        <v>411.36687499999999</v>
      </c>
      <c r="L192">
        <f t="shared" si="104"/>
        <v>291.18743295751506</v>
      </c>
      <c r="M192">
        <f t="shared" si="105"/>
        <v>29.307896921455402</v>
      </c>
      <c r="N192">
        <f t="shared" si="106"/>
        <v>41.403908976938133</v>
      </c>
      <c r="O192">
        <f t="shared" si="107"/>
        <v>0.10364745531093127</v>
      </c>
      <c r="P192">
        <f t="shared" si="108"/>
        <v>2.9390076346410945</v>
      </c>
      <c r="Q192">
        <f t="shared" si="109"/>
        <v>0.10165879923669728</v>
      </c>
      <c r="R192">
        <f t="shared" si="110"/>
        <v>6.3712244337216214E-2</v>
      </c>
      <c r="S192">
        <f t="shared" si="111"/>
        <v>77.162464494848123</v>
      </c>
      <c r="T192">
        <f t="shared" si="112"/>
        <v>23.631868072621991</v>
      </c>
      <c r="U192">
        <f t="shared" si="113"/>
        <v>23.631868072621991</v>
      </c>
      <c r="V192">
        <f t="shared" si="114"/>
        <v>2.9293814144451971</v>
      </c>
      <c r="W192">
        <f t="shared" si="115"/>
        <v>60.101633370877828</v>
      </c>
      <c r="X192">
        <f t="shared" si="116"/>
        <v>1.7461540807828098</v>
      </c>
      <c r="Y192">
        <f t="shared" si="117"/>
        <v>2.9053354839918653</v>
      </c>
      <c r="Z192">
        <f t="shared" si="118"/>
        <v>1.1832273336623873</v>
      </c>
      <c r="AA192">
        <f t="shared" si="119"/>
        <v>-53.9567763573665</v>
      </c>
      <c r="AB192">
        <f t="shared" si="120"/>
        <v>-21.669607128335524</v>
      </c>
      <c r="AC192">
        <f t="shared" si="121"/>
        <v>-1.5371441389010672</v>
      </c>
      <c r="AD192">
        <f t="shared" si="122"/>
        <v>-1.0631297549714702E-3</v>
      </c>
      <c r="AE192">
        <f t="shared" si="123"/>
        <v>7.0714720779321247</v>
      </c>
      <c r="AF192">
        <f t="shared" si="124"/>
        <v>1.222751093148456</v>
      </c>
      <c r="AG192">
        <f t="shared" si="125"/>
        <v>7.2271109816919976</v>
      </c>
      <c r="AH192">
        <v>427.20382505971003</v>
      </c>
      <c r="AI192">
        <v>418.57350303030302</v>
      </c>
      <c r="AJ192">
        <v>-3.2484625508932302E-2</v>
      </c>
      <c r="AK192">
        <v>67.051114974479802</v>
      </c>
      <c r="AL192">
        <f t="shared" si="126"/>
        <v>1.2235096679674942</v>
      </c>
      <c r="AM192">
        <v>15.908160665532399</v>
      </c>
      <c r="AN192">
        <v>17.350072121212101</v>
      </c>
      <c r="AO192">
        <v>3.8506521255212998E-6</v>
      </c>
      <c r="AP192">
        <v>78.0486799009946</v>
      </c>
      <c r="AQ192">
        <v>10</v>
      </c>
      <c r="AR192">
        <v>2</v>
      </c>
      <c r="AS192">
        <f t="shared" si="127"/>
        <v>1</v>
      </c>
      <c r="AT192">
        <f t="shared" si="128"/>
        <v>0</v>
      </c>
      <c r="AU192">
        <f t="shared" si="129"/>
        <v>53791.431053136475</v>
      </c>
      <c r="AV192" t="s">
        <v>475</v>
      </c>
      <c r="AW192">
        <v>10180.799999999999</v>
      </c>
      <c r="AX192">
        <v>1165.95461538462</v>
      </c>
      <c r="AY192">
        <v>5702.59</v>
      </c>
      <c r="AZ192">
        <f t="shared" si="130"/>
        <v>0.79553946270297882</v>
      </c>
      <c r="BA192">
        <v>-1.5131041934509299</v>
      </c>
      <c r="BB192" t="s">
        <v>1127</v>
      </c>
      <c r="BC192">
        <v>10174.700000000001</v>
      </c>
      <c r="BD192">
        <v>2058.3136</v>
      </c>
      <c r="BE192">
        <v>2639.46</v>
      </c>
      <c r="BF192">
        <f t="shared" si="131"/>
        <v>0.22017624817197456</v>
      </c>
      <c r="BG192">
        <v>0.5</v>
      </c>
      <c r="BH192">
        <f t="shared" si="132"/>
        <v>336.53751005992405</v>
      </c>
      <c r="BI192">
        <f t="shared" si="133"/>
        <v>7.2271109816919976</v>
      </c>
      <c r="BJ192">
        <f t="shared" si="134"/>
        <v>37.048783167066112</v>
      </c>
      <c r="BK192">
        <f t="shared" si="135"/>
        <v>2.5970998518372111E-2</v>
      </c>
      <c r="BL192">
        <f t="shared" si="136"/>
        <v>1.1605138929932639</v>
      </c>
      <c r="BM192">
        <f t="shared" si="137"/>
        <v>942.35361485685939</v>
      </c>
      <c r="BN192" t="s">
        <v>430</v>
      </c>
      <c r="BO192">
        <v>0</v>
      </c>
      <c r="BP192">
        <f t="shared" si="138"/>
        <v>942.35361485685939</v>
      </c>
      <c r="BQ192">
        <f t="shared" si="139"/>
        <v>0.64297484528772575</v>
      </c>
      <c r="BR192">
        <f t="shared" si="140"/>
        <v>0.34243368894695658</v>
      </c>
      <c r="BS192">
        <f t="shared" si="141"/>
        <v>0.64348275005000433</v>
      </c>
      <c r="BT192">
        <f t="shared" si="142"/>
        <v>0.39439720144062662</v>
      </c>
      <c r="BU192">
        <f t="shared" si="143"/>
        <v>0.6751986307710941</v>
      </c>
      <c r="BV192">
        <f t="shared" si="144"/>
        <v>0.15677573360440988</v>
      </c>
      <c r="BW192">
        <f t="shared" si="145"/>
        <v>0.84322426639559012</v>
      </c>
      <c r="DF192">
        <f t="shared" si="146"/>
        <v>399.94131249999998</v>
      </c>
      <c r="DG192">
        <f t="shared" si="147"/>
        <v>336.53751005992405</v>
      </c>
      <c r="DH192">
        <f t="shared" si="148"/>
        <v>0.84146723417057367</v>
      </c>
      <c r="DI192">
        <f t="shared" si="149"/>
        <v>0.19293446834114725</v>
      </c>
      <c r="DJ192">
        <v>1559807357.5</v>
      </c>
      <c r="DK192">
        <v>411.36687499999999</v>
      </c>
      <c r="DL192">
        <v>420.4511875</v>
      </c>
      <c r="DM192">
        <v>17.34884375</v>
      </c>
      <c r="DN192">
        <v>15.9078</v>
      </c>
      <c r="DO192">
        <v>409.99287500000003</v>
      </c>
      <c r="DP192">
        <v>17.257843749999999</v>
      </c>
      <c r="DQ192">
        <v>500.27812499999999</v>
      </c>
      <c r="DR192">
        <v>100.54956249999999</v>
      </c>
      <c r="DS192">
        <v>0.10003155625</v>
      </c>
      <c r="DT192">
        <v>23.495106249999999</v>
      </c>
      <c r="DU192">
        <v>22.428906250000001</v>
      </c>
      <c r="DV192">
        <v>999.9</v>
      </c>
      <c r="DW192">
        <v>0</v>
      </c>
      <c r="DX192">
        <v>0</v>
      </c>
      <c r="DY192">
        <v>9999.0631250000006</v>
      </c>
      <c r="DZ192">
        <v>0</v>
      </c>
      <c r="EA192">
        <v>0.22637399999999999</v>
      </c>
      <c r="EB192">
        <v>-9.0583825000000004</v>
      </c>
      <c r="EC192">
        <v>418.65606250000002</v>
      </c>
      <c r="ED192">
        <v>427.24775</v>
      </c>
      <c r="EE192">
        <v>1.4408812499999999</v>
      </c>
      <c r="EF192">
        <v>420.4511875</v>
      </c>
      <c r="EG192">
        <v>15.9078</v>
      </c>
      <c r="EH192">
        <v>1.7444062499999999</v>
      </c>
      <c r="EI192">
        <v>1.5995243750000001</v>
      </c>
      <c r="EJ192">
        <v>15.297318750000001</v>
      </c>
      <c r="EK192">
        <v>13.9542375</v>
      </c>
      <c r="EL192">
        <v>399.94131249999998</v>
      </c>
      <c r="EM192">
        <v>0.95001999999999998</v>
      </c>
      <c r="EN192">
        <v>4.9980093750000003E-2</v>
      </c>
      <c r="EO192">
        <v>0</v>
      </c>
      <c r="EP192">
        <v>2058.3187499999999</v>
      </c>
      <c r="EQ192">
        <v>8.4936600000000002</v>
      </c>
      <c r="ER192">
        <v>4634.6956250000003</v>
      </c>
      <c r="ES192">
        <v>3645.1525000000001</v>
      </c>
      <c r="ET192">
        <v>38.613187500000002</v>
      </c>
      <c r="EU192">
        <v>41.561999999999998</v>
      </c>
      <c r="EV192">
        <v>40.25</v>
      </c>
      <c r="EW192">
        <v>41.5</v>
      </c>
      <c r="EX192">
        <v>41.183124999999997</v>
      </c>
      <c r="EY192">
        <v>371.88249999999999</v>
      </c>
      <c r="EZ192">
        <v>19.559999999999999</v>
      </c>
      <c r="FA192">
        <v>0</v>
      </c>
      <c r="FB192">
        <v>298.799999952316</v>
      </c>
      <c r="FC192">
        <v>0</v>
      </c>
      <c r="FD192">
        <v>2058.3136</v>
      </c>
      <c r="FE192">
        <v>-0.41076922753317602</v>
      </c>
      <c r="FF192">
        <v>3.4061537641670299</v>
      </c>
      <c r="FG192">
        <v>4635.2488000000003</v>
      </c>
      <c r="FH192">
        <v>15</v>
      </c>
      <c r="FI192">
        <v>1559807398</v>
      </c>
      <c r="FJ192" t="s">
        <v>1128</v>
      </c>
      <c r="FK192">
        <v>1559807398</v>
      </c>
      <c r="FL192">
        <v>1559807386</v>
      </c>
      <c r="FM192">
        <v>175</v>
      </c>
      <c r="FN192">
        <v>-2.5999999999999999E-2</v>
      </c>
      <c r="FO192">
        <v>0</v>
      </c>
      <c r="FP192">
        <v>1.3740000000000001</v>
      </c>
      <c r="FQ192">
        <v>9.0999999999999998E-2</v>
      </c>
      <c r="FR192">
        <v>420</v>
      </c>
      <c r="FS192">
        <v>16</v>
      </c>
      <c r="FT192">
        <v>0.26</v>
      </c>
      <c r="FU192">
        <v>7.0000000000000007E-2</v>
      </c>
      <c r="FV192">
        <v>-9.0565090476190502</v>
      </c>
      <c r="FW192">
        <v>5.7638961038941797E-2</v>
      </c>
      <c r="FX192">
        <v>6.8133225857577195E-2</v>
      </c>
      <c r="FY192">
        <v>1</v>
      </c>
      <c r="FZ192">
        <v>411.39430465007598</v>
      </c>
      <c r="GA192">
        <v>0.182382308432433</v>
      </c>
      <c r="GB192">
        <v>2.5709242044161602E-2</v>
      </c>
      <c r="GC192">
        <v>1</v>
      </c>
      <c r="GD192">
        <v>1.4407976190476199</v>
      </c>
      <c r="GE192">
        <v>2.3251948051947798E-3</v>
      </c>
      <c r="GF192">
        <v>7.7920536300286696E-4</v>
      </c>
      <c r="GG192">
        <v>1</v>
      </c>
      <c r="GH192">
        <v>3</v>
      </c>
      <c r="GI192">
        <v>3</v>
      </c>
      <c r="GJ192" t="s">
        <v>432</v>
      </c>
      <c r="GK192">
        <v>2.9678800000000001</v>
      </c>
      <c r="GL192">
        <v>2.8427899999999999</v>
      </c>
      <c r="GM192">
        <v>0.100338</v>
      </c>
      <c r="GN192">
        <v>0.10172200000000001</v>
      </c>
      <c r="GO192">
        <v>9.0667700000000004E-2</v>
      </c>
      <c r="GP192">
        <v>8.4819099999999994E-2</v>
      </c>
      <c r="GQ192">
        <v>31254</v>
      </c>
      <c r="GR192">
        <v>26961.3</v>
      </c>
      <c r="GS192">
        <v>31939.1</v>
      </c>
      <c r="GT192">
        <v>28520</v>
      </c>
      <c r="GU192">
        <v>43917.7</v>
      </c>
      <c r="GV192">
        <v>39891.9</v>
      </c>
      <c r="GW192">
        <v>49720.7</v>
      </c>
      <c r="GX192">
        <v>44903.8</v>
      </c>
      <c r="GY192">
        <v>1.9919500000000001</v>
      </c>
      <c r="GZ192">
        <v>1.9956</v>
      </c>
      <c r="HA192">
        <v>5.8505700000000001E-2</v>
      </c>
      <c r="HB192">
        <v>0</v>
      </c>
      <c r="HC192">
        <v>21.4633</v>
      </c>
      <c r="HD192">
        <v>999.9</v>
      </c>
      <c r="HE192">
        <v>55.823</v>
      </c>
      <c r="HF192">
        <v>26.163</v>
      </c>
      <c r="HG192">
        <v>18.9161</v>
      </c>
      <c r="HH192">
        <v>62.876600000000003</v>
      </c>
      <c r="HI192">
        <v>31.590499999999999</v>
      </c>
      <c r="HJ192">
        <v>1</v>
      </c>
      <c r="HK192">
        <v>-2.9740900000000001E-2</v>
      </c>
      <c r="HL192">
        <v>0.58562599999999998</v>
      </c>
      <c r="HM192">
        <v>20.293800000000001</v>
      </c>
      <c r="HN192">
        <v>5.2355600000000004</v>
      </c>
      <c r="HO192">
        <v>12.0579</v>
      </c>
      <c r="HP192">
        <v>4.9836999999999998</v>
      </c>
      <c r="HQ192">
        <v>3.2867799999999998</v>
      </c>
      <c r="HR192">
        <v>9999</v>
      </c>
      <c r="HS192">
        <v>9999</v>
      </c>
      <c r="HT192">
        <v>999.9</v>
      </c>
      <c r="HU192">
        <v>9999</v>
      </c>
      <c r="HV192">
        <v>1.87317</v>
      </c>
      <c r="HW192">
        <v>1.87927</v>
      </c>
      <c r="HX192">
        <v>1.87151</v>
      </c>
      <c r="HY192">
        <v>1.8711100000000001</v>
      </c>
      <c r="HZ192">
        <v>1.8711500000000001</v>
      </c>
      <c r="IA192">
        <v>1.8723399999999999</v>
      </c>
      <c r="IB192">
        <v>1.87422</v>
      </c>
      <c r="IC192">
        <v>1.87541</v>
      </c>
      <c r="ID192">
        <v>5</v>
      </c>
      <c r="IE192">
        <v>0</v>
      </c>
      <c r="IF192">
        <v>0</v>
      </c>
      <c r="IG192">
        <v>0</v>
      </c>
      <c r="IH192" t="s">
        <v>433</v>
      </c>
      <c r="II192" t="s">
        <v>434</v>
      </c>
      <c r="IJ192" t="s">
        <v>435</v>
      </c>
      <c r="IK192" t="s">
        <v>435</v>
      </c>
      <c r="IL192" t="s">
        <v>435</v>
      </c>
      <c r="IM192" t="s">
        <v>435</v>
      </c>
      <c r="IN192">
        <v>0</v>
      </c>
      <c r="IO192">
        <v>100</v>
      </c>
      <c r="IP192">
        <v>100</v>
      </c>
      <c r="IQ192">
        <v>1.3740000000000001</v>
      </c>
      <c r="IR192">
        <v>9.0999999999999998E-2</v>
      </c>
      <c r="IS192">
        <v>1.40009090909086</v>
      </c>
      <c r="IT192">
        <v>0</v>
      </c>
      <c r="IU192">
        <v>0</v>
      </c>
      <c r="IV192">
        <v>0</v>
      </c>
      <c r="IW192">
        <v>9.0819999999998999E-2</v>
      </c>
      <c r="IX192">
        <v>0</v>
      </c>
      <c r="IY192">
        <v>0</v>
      </c>
      <c r="IZ192">
        <v>0</v>
      </c>
      <c r="JA192">
        <v>-1</v>
      </c>
      <c r="JB192">
        <v>-1</v>
      </c>
      <c r="JC192">
        <v>-1</v>
      </c>
      <c r="JD192">
        <v>-1</v>
      </c>
      <c r="JE192">
        <v>4.5999999999999996</v>
      </c>
      <c r="JF192">
        <v>4.5999999999999996</v>
      </c>
      <c r="JG192">
        <v>0.159912</v>
      </c>
      <c r="JH192">
        <v>4.99878</v>
      </c>
      <c r="JI192">
        <v>1.39893</v>
      </c>
      <c r="JJ192">
        <v>2.2680699999999998</v>
      </c>
      <c r="JK192">
        <v>1.5490699999999999</v>
      </c>
      <c r="JL192">
        <v>2.1227999999999998</v>
      </c>
      <c r="JM192">
        <v>30.458400000000001</v>
      </c>
      <c r="JN192">
        <v>24.2364</v>
      </c>
      <c r="JO192">
        <v>2</v>
      </c>
      <c r="JP192">
        <v>482.66199999999998</v>
      </c>
      <c r="JQ192">
        <v>517.08500000000004</v>
      </c>
      <c r="JR192">
        <v>21.9999</v>
      </c>
      <c r="JS192">
        <v>26.709900000000001</v>
      </c>
      <c r="JT192">
        <v>30</v>
      </c>
      <c r="JU192">
        <v>27.033100000000001</v>
      </c>
      <c r="JV192">
        <v>27.0457</v>
      </c>
      <c r="JW192">
        <v>-1</v>
      </c>
      <c r="JX192">
        <v>25.7577</v>
      </c>
      <c r="JY192">
        <v>66.332400000000007</v>
      </c>
      <c r="JZ192">
        <v>22</v>
      </c>
      <c r="KA192">
        <v>400</v>
      </c>
      <c r="KB192">
        <v>15.9168</v>
      </c>
      <c r="KC192">
        <v>102.124</v>
      </c>
      <c r="KD192">
        <v>103.119</v>
      </c>
    </row>
    <row r="193" spans="1:290" x14ac:dyDescent="0.35">
      <c r="A193">
        <v>175</v>
      </c>
      <c r="B193">
        <v>1559807666</v>
      </c>
      <c r="C193">
        <v>56703</v>
      </c>
      <c r="D193" t="s">
        <v>1129</v>
      </c>
      <c r="E193" t="s">
        <v>1130</v>
      </c>
      <c r="F193">
        <v>15</v>
      </c>
      <c r="G193">
        <v>1559807658</v>
      </c>
      <c r="H193">
        <f t="shared" si="100"/>
        <v>1.2309862363551706E-3</v>
      </c>
      <c r="I193">
        <f t="shared" si="101"/>
        <v>1.2309862363551705</v>
      </c>
      <c r="J193">
        <f t="shared" si="102"/>
        <v>7.0143154942509653</v>
      </c>
      <c r="K193">
        <f t="shared" si="103"/>
        <v>411.68279999999999</v>
      </c>
      <c r="L193">
        <f t="shared" si="104"/>
        <v>295.11713835342647</v>
      </c>
      <c r="M193">
        <f t="shared" si="105"/>
        <v>29.703558223348864</v>
      </c>
      <c r="N193">
        <f t="shared" si="106"/>
        <v>41.435899275719947</v>
      </c>
      <c r="O193">
        <f t="shared" si="107"/>
        <v>0.10396919762217516</v>
      </c>
      <c r="P193">
        <f t="shared" si="108"/>
        <v>2.9393131117695317</v>
      </c>
      <c r="Q193">
        <f t="shared" si="109"/>
        <v>0.10196850809552828</v>
      </c>
      <c r="R193">
        <f t="shared" si="110"/>
        <v>6.3906864912088968E-2</v>
      </c>
      <c r="S193">
        <f t="shared" si="111"/>
        <v>77.163661430502245</v>
      </c>
      <c r="T193">
        <f t="shared" si="112"/>
        <v>23.644384646731289</v>
      </c>
      <c r="U193">
        <f t="shared" si="113"/>
        <v>23.644384646731289</v>
      </c>
      <c r="V193">
        <f t="shared" si="114"/>
        <v>2.9315907893802629</v>
      </c>
      <c r="W193">
        <f t="shared" si="115"/>
        <v>60.000875354459261</v>
      </c>
      <c r="X193">
        <f t="shared" si="116"/>
        <v>1.7447480208680572</v>
      </c>
      <c r="Y193">
        <f t="shared" si="117"/>
        <v>2.9078709444834585</v>
      </c>
      <c r="Z193">
        <f t="shared" si="118"/>
        <v>1.1868427685122056</v>
      </c>
      <c r="AA193">
        <f t="shared" si="119"/>
        <v>-54.28649302326302</v>
      </c>
      <c r="AB193">
        <f t="shared" si="120"/>
        <v>-21.36277346444588</v>
      </c>
      <c r="AC193">
        <f t="shared" si="121"/>
        <v>-1.5154280601607932</v>
      </c>
      <c r="AD193">
        <f t="shared" si="122"/>
        <v>-1.033117367441605E-3</v>
      </c>
      <c r="AE193">
        <f t="shared" si="123"/>
        <v>7.0243694901150384</v>
      </c>
      <c r="AF193">
        <f t="shared" si="124"/>
        <v>1.2308851141824864</v>
      </c>
      <c r="AG193">
        <f t="shared" si="125"/>
        <v>7.0143154942509653</v>
      </c>
      <c r="AH193">
        <v>427.51430762392698</v>
      </c>
      <c r="AI193">
        <v>418.95587272727198</v>
      </c>
      <c r="AJ193">
        <v>1.8410290784465499E-3</v>
      </c>
      <c r="AK193">
        <v>67.050625897715193</v>
      </c>
      <c r="AL193">
        <f t="shared" si="126"/>
        <v>1.2309862363551705</v>
      </c>
      <c r="AM193">
        <v>15.884477064180899</v>
      </c>
      <c r="AN193">
        <v>17.3352436363636</v>
      </c>
      <c r="AO193">
        <v>2.92579594300104E-6</v>
      </c>
      <c r="AP193">
        <v>78.044670423993495</v>
      </c>
      <c r="AQ193">
        <v>10</v>
      </c>
      <c r="AR193">
        <v>2</v>
      </c>
      <c r="AS193">
        <f t="shared" si="127"/>
        <v>1</v>
      </c>
      <c r="AT193">
        <f t="shared" si="128"/>
        <v>0</v>
      </c>
      <c r="AU193">
        <f t="shared" si="129"/>
        <v>53797.78657248542</v>
      </c>
      <c r="AV193" t="s">
        <v>475</v>
      </c>
      <c r="AW193">
        <v>10180.799999999999</v>
      </c>
      <c r="AX193">
        <v>1165.95461538462</v>
      </c>
      <c r="AY193">
        <v>5702.59</v>
      </c>
      <c r="AZ193">
        <f t="shared" si="130"/>
        <v>0.79553946270297882</v>
      </c>
      <c r="BA193">
        <v>-1.5131041934509299</v>
      </c>
      <c r="BB193" t="s">
        <v>1131</v>
      </c>
      <c r="BC193">
        <v>10172.299999999999</v>
      </c>
      <c r="BD193">
        <v>2057.5907692307701</v>
      </c>
      <c r="BE193">
        <v>2634.64</v>
      </c>
      <c r="BF193">
        <f t="shared" si="131"/>
        <v>0.2190239390464086</v>
      </c>
      <c r="BG193">
        <v>0.5</v>
      </c>
      <c r="BH193">
        <f t="shared" si="132"/>
        <v>336.54279271525115</v>
      </c>
      <c r="BI193">
        <f t="shared" si="133"/>
        <v>7.0143154942509653</v>
      </c>
      <c r="BJ193">
        <f t="shared" si="134"/>
        <v>36.85546405908665</v>
      </c>
      <c r="BK193">
        <f t="shared" si="135"/>
        <v>2.5338292402288777E-2</v>
      </c>
      <c r="BL193">
        <f t="shared" si="136"/>
        <v>1.1644664925758359</v>
      </c>
      <c r="BM193">
        <f t="shared" si="137"/>
        <v>941.73850186553739</v>
      </c>
      <c r="BN193" t="s">
        <v>430</v>
      </c>
      <c r="BO193">
        <v>0</v>
      </c>
      <c r="BP193">
        <f t="shared" si="138"/>
        <v>941.73850186553739</v>
      </c>
      <c r="BQ193">
        <f t="shared" si="139"/>
        <v>0.64255514914161427</v>
      </c>
      <c r="BR193">
        <f t="shared" si="140"/>
        <v>0.34086403219863909</v>
      </c>
      <c r="BS193">
        <f t="shared" si="141"/>
        <v>0.64441203452831397</v>
      </c>
      <c r="BT193">
        <f t="shared" si="142"/>
        <v>0.39290186776138425</v>
      </c>
      <c r="BU193">
        <f t="shared" si="143"/>
        <v>0.67626109217505559</v>
      </c>
      <c r="BV193">
        <f t="shared" si="144"/>
        <v>0.15601002289809079</v>
      </c>
      <c r="BW193">
        <f t="shared" si="145"/>
        <v>0.84398997710190926</v>
      </c>
      <c r="DF193">
        <f t="shared" si="146"/>
        <v>399.94760000000002</v>
      </c>
      <c r="DG193">
        <f t="shared" si="147"/>
        <v>336.54279271525115</v>
      </c>
      <c r="DH193">
        <f t="shared" si="148"/>
        <v>0.84146721399316093</v>
      </c>
      <c r="DI193">
        <f t="shared" si="149"/>
        <v>0.19293442798632182</v>
      </c>
      <c r="DJ193">
        <v>1559807658</v>
      </c>
      <c r="DK193">
        <v>411.68279999999999</v>
      </c>
      <c r="DL193">
        <v>420.71519999999998</v>
      </c>
      <c r="DM193">
        <v>17.334793333333302</v>
      </c>
      <c r="DN193">
        <v>15.884126666666701</v>
      </c>
      <c r="DO193">
        <v>410.30180000000001</v>
      </c>
      <c r="DP193">
        <v>17.243793333333301</v>
      </c>
      <c r="DQ193">
        <v>500.27260000000001</v>
      </c>
      <c r="DR193">
        <v>100.55006666666701</v>
      </c>
      <c r="DS193">
        <v>9.9995166666666593E-2</v>
      </c>
      <c r="DT193">
        <v>23.5095733333333</v>
      </c>
      <c r="DU193">
        <v>22.443526666666699</v>
      </c>
      <c r="DV193">
        <v>999.9</v>
      </c>
      <c r="DW193">
        <v>0</v>
      </c>
      <c r="DX193">
        <v>0</v>
      </c>
      <c r="DY193">
        <v>10000.751333333301</v>
      </c>
      <c r="DZ193">
        <v>0</v>
      </c>
      <c r="EA193">
        <v>0.22637399999999999</v>
      </c>
      <c r="EB193">
        <v>-9.039002</v>
      </c>
      <c r="EC193">
        <v>418.9384</v>
      </c>
      <c r="ED193">
        <v>427.50586666666698</v>
      </c>
      <c r="EE193">
        <v>1.4503253333333299</v>
      </c>
      <c r="EF193">
        <v>420.71519999999998</v>
      </c>
      <c r="EG193">
        <v>15.884126666666701</v>
      </c>
      <c r="EH193">
        <v>1.74297733333333</v>
      </c>
      <c r="EI193">
        <v>1.597148</v>
      </c>
      <c r="EJ193">
        <v>15.2845933333333</v>
      </c>
      <c r="EK193">
        <v>13.931319999999999</v>
      </c>
      <c r="EL193">
        <v>399.94760000000002</v>
      </c>
      <c r="EM193">
        <v>0.95002066666666696</v>
      </c>
      <c r="EN193">
        <v>4.9979413333333299E-2</v>
      </c>
      <c r="EO193">
        <v>0</v>
      </c>
      <c r="EP193">
        <v>2057.6019999999999</v>
      </c>
      <c r="EQ193">
        <v>8.4936600000000002</v>
      </c>
      <c r="ER193">
        <v>4634.3173333333298</v>
      </c>
      <c r="ES193">
        <v>3645.21133333333</v>
      </c>
      <c r="ET193">
        <v>38.625</v>
      </c>
      <c r="EU193">
        <v>41.599800000000002</v>
      </c>
      <c r="EV193">
        <v>40.311999999999998</v>
      </c>
      <c r="EW193">
        <v>41.561999999999998</v>
      </c>
      <c r="EX193">
        <v>41.191200000000002</v>
      </c>
      <c r="EY193">
        <v>371.88799999999998</v>
      </c>
      <c r="EZ193">
        <v>19.559999999999999</v>
      </c>
      <c r="FA193">
        <v>0</v>
      </c>
      <c r="FB193">
        <v>298.59999990463302</v>
      </c>
      <c r="FC193">
        <v>0</v>
      </c>
      <c r="FD193">
        <v>2057.5907692307701</v>
      </c>
      <c r="FE193">
        <v>0.27897435925856401</v>
      </c>
      <c r="FF193">
        <v>-3.1076924179614398</v>
      </c>
      <c r="FG193">
        <v>4634.9523076923097</v>
      </c>
      <c r="FH193">
        <v>15</v>
      </c>
      <c r="FI193">
        <v>1559807688</v>
      </c>
      <c r="FJ193" t="s">
        <v>1132</v>
      </c>
      <c r="FK193">
        <v>1559807688</v>
      </c>
      <c r="FL193">
        <v>1559807686</v>
      </c>
      <c r="FM193">
        <v>176</v>
      </c>
      <c r="FN193">
        <v>6.0000000000000001E-3</v>
      </c>
      <c r="FO193">
        <v>1E-3</v>
      </c>
      <c r="FP193">
        <v>1.381</v>
      </c>
      <c r="FQ193">
        <v>9.0999999999999998E-2</v>
      </c>
      <c r="FR193">
        <v>421</v>
      </c>
      <c r="FS193">
        <v>16</v>
      </c>
      <c r="FT193">
        <v>0.14000000000000001</v>
      </c>
      <c r="FU193">
        <v>0.06</v>
      </c>
      <c r="FV193">
        <v>-9.0532369999999993</v>
      </c>
      <c r="FW193">
        <v>0.15146255639098899</v>
      </c>
      <c r="FX193">
        <v>6.4341722396902196E-2</v>
      </c>
      <c r="FY193">
        <v>1</v>
      </c>
      <c r="FZ193">
        <v>411.67305884166598</v>
      </c>
      <c r="GA193">
        <v>9.6643047278313396E-2</v>
      </c>
      <c r="GB193">
        <v>1.63808101555682E-2</v>
      </c>
      <c r="GC193">
        <v>1</v>
      </c>
      <c r="GD193">
        <v>1.4512465000000001</v>
      </c>
      <c r="GE193">
        <v>-1.0213984962409699E-2</v>
      </c>
      <c r="GF193">
        <v>1.9446909137443801E-3</v>
      </c>
      <c r="GG193">
        <v>1</v>
      </c>
      <c r="GH193">
        <v>3</v>
      </c>
      <c r="GI193">
        <v>3</v>
      </c>
      <c r="GJ193" t="s">
        <v>432</v>
      </c>
      <c r="GK193">
        <v>2.9679500000000001</v>
      </c>
      <c r="GL193">
        <v>2.84294</v>
      </c>
      <c r="GM193">
        <v>0.10040499999999999</v>
      </c>
      <c r="GN193">
        <v>0.101766</v>
      </c>
      <c r="GO193">
        <v>9.0615899999999999E-2</v>
      </c>
      <c r="GP193">
        <v>8.4728100000000001E-2</v>
      </c>
      <c r="GQ193">
        <v>31251.1</v>
      </c>
      <c r="GR193">
        <v>26959.1</v>
      </c>
      <c r="GS193">
        <v>31938.5</v>
      </c>
      <c r="GT193">
        <v>28519.1</v>
      </c>
      <c r="GU193">
        <v>43919.1</v>
      </c>
      <c r="GV193">
        <v>39894.699999999997</v>
      </c>
      <c r="GW193">
        <v>49719.5</v>
      </c>
      <c r="GX193">
        <v>44902.400000000001</v>
      </c>
      <c r="GY193">
        <v>1.9919800000000001</v>
      </c>
      <c r="GZ193">
        <v>1.99535</v>
      </c>
      <c r="HA193">
        <v>5.6605799999999998E-2</v>
      </c>
      <c r="HB193">
        <v>0</v>
      </c>
      <c r="HC193">
        <v>21.514299999999999</v>
      </c>
      <c r="HD193">
        <v>999.9</v>
      </c>
      <c r="HE193">
        <v>55.786999999999999</v>
      </c>
      <c r="HF193">
        <v>26.163</v>
      </c>
      <c r="HG193">
        <v>18.903099999999998</v>
      </c>
      <c r="HH193">
        <v>62.666600000000003</v>
      </c>
      <c r="HI193">
        <v>31.602599999999999</v>
      </c>
      <c r="HJ193">
        <v>1</v>
      </c>
      <c r="HK193">
        <v>-2.8899899999999999E-2</v>
      </c>
      <c r="HL193">
        <v>0.56850999999999996</v>
      </c>
      <c r="HM193">
        <v>20.294</v>
      </c>
      <c r="HN193">
        <v>5.2363099999999996</v>
      </c>
      <c r="HO193">
        <v>12.0579</v>
      </c>
      <c r="HP193">
        <v>4.9837499999999997</v>
      </c>
      <c r="HQ193">
        <v>3.2869299999999999</v>
      </c>
      <c r="HR193">
        <v>9999</v>
      </c>
      <c r="HS193">
        <v>9999</v>
      </c>
      <c r="HT193">
        <v>999.9</v>
      </c>
      <c r="HU193">
        <v>9999</v>
      </c>
      <c r="HV193">
        <v>1.87314</v>
      </c>
      <c r="HW193">
        <v>1.87913</v>
      </c>
      <c r="HX193">
        <v>1.87148</v>
      </c>
      <c r="HY193">
        <v>1.87103</v>
      </c>
      <c r="HZ193">
        <v>1.87103</v>
      </c>
      <c r="IA193">
        <v>1.87225</v>
      </c>
      <c r="IB193">
        <v>1.87409</v>
      </c>
      <c r="IC193">
        <v>1.87531</v>
      </c>
      <c r="ID193">
        <v>5</v>
      </c>
      <c r="IE193">
        <v>0</v>
      </c>
      <c r="IF193">
        <v>0</v>
      </c>
      <c r="IG193">
        <v>0</v>
      </c>
      <c r="IH193" t="s">
        <v>433</v>
      </c>
      <c r="II193" t="s">
        <v>434</v>
      </c>
      <c r="IJ193" t="s">
        <v>435</v>
      </c>
      <c r="IK193" t="s">
        <v>435</v>
      </c>
      <c r="IL193" t="s">
        <v>435</v>
      </c>
      <c r="IM193" t="s">
        <v>435</v>
      </c>
      <c r="IN193">
        <v>0</v>
      </c>
      <c r="IO193">
        <v>100</v>
      </c>
      <c r="IP193">
        <v>100</v>
      </c>
      <c r="IQ193">
        <v>1.381</v>
      </c>
      <c r="IR193">
        <v>9.0999999999999998E-2</v>
      </c>
      <c r="IS193">
        <v>1.3743999999999801</v>
      </c>
      <c r="IT193">
        <v>0</v>
      </c>
      <c r="IU193">
        <v>0</v>
      </c>
      <c r="IV193">
        <v>0</v>
      </c>
      <c r="IW193">
        <v>9.0659999999999699E-2</v>
      </c>
      <c r="IX193">
        <v>0</v>
      </c>
      <c r="IY193">
        <v>0</v>
      </c>
      <c r="IZ193">
        <v>0</v>
      </c>
      <c r="JA193">
        <v>-1</v>
      </c>
      <c r="JB193">
        <v>-1</v>
      </c>
      <c r="JC193">
        <v>-1</v>
      </c>
      <c r="JD193">
        <v>-1</v>
      </c>
      <c r="JE193">
        <v>4.5</v>
      </c>
      <c r="JF193">
        <v>4.7</v>
      </c>
      <c r="JG193">
        <v>0.158691</v>
      </c>
      <c r="JH193">
        <v>4.99878</v>
      </c>
      <c r="JI193">
        <v>1.39893</v>
      </c>
      <c r="JJ193">
        <v>2.2680699999999998</v>
      </c>
      <c r="JK193">
        <v>1.5490699999999999</v>
      </c>
      <c r="JL193">
        <v>2.34009</v>
      </c>
      <c r="JM193">
        <v>30.436900000000001</v>
      </c>
      <c r="JN193">
        <v>24.253900000000002</v>
      </c>
      <c r="JO193">
        <v>2</v>
      </c>
      <c r="JP193">
        <v>482.654</v>
      </c>
      <c r="JQ193">
        <v>516.86099999999999</v>
      </c>
      <c r="JR193">
        <v>21.999600000000001</v>
      </c>
      <c r="JS193">
        <v>26.707100000000001</v>
      </c>
      <c r="JT193">
        <v>30</v>
      </c>
      <c r="JU193">
        <v>27.030200000000001</v>
      </c>
      <c r="JV193">
        <v>27.0412</v>
      </c>
      <c r="JW193">
        <v>-1</v>
      </c>
      <c r="JX193">
        <v>25.696300000000001</v>
      </c>
      <c r="JY193">
        <v>66.472099999999998</v>
      </c>
      <c r="JZ193">
        <v>22</v>
      </c>
      <c r="KA193">
        <v>400</v>
      </c>
      <c r="KB193">
        <v>15.9268</v>
      </c>
      <c r="KC193">
        <v>102.122</v>
      </c>
      <c r="KD193">
        <v>103.116</v>
      </c>
    </row>
    <row r="194" spans="1:290" x14ac:dyDescent="0.35">
      <c r="A194">
        <v>176</v>
      </c>
      <c r="B194">
        <v>1559807966.0999999</v>
      </c>
      <c r="C194">
        <v>57003.099999904603</v>
      </c>
      <c r="D194" t="s">
        <v>1133</v>
      </c>
      <c r="E194" t="s">
        <v>1134</v>
      </c>
      <c r="F194">
        <v>15</v>
      </c>
      <c r="G194">
        <v>1559807957.5999999</v>
      </c>
      <c r="H194">
        <f t="shared" si="100"/>
        <v>1.2324127676170275E-3</v>
      </c>
      <c r="I194">
        <f t="shared" si="101"/>
        <v>1.2324127676170276</v>
      </c>
      <c r="J194">
        <f t="shared" si="102"/>
        <v>7.0310755175418231</v>
      </c>
      <c r="K194">
        <f t="shared" si="103"/>
        <v>411.89274999999998</v>
      </c>
      <c r="L194">
        <f t="shared" si="104"/>
        <v>295.37637295564309</v>
      </c>
      <c r="M194">
        <f t="shared" si="105"/>
        <v>29.72875720116409</v>
      </c>
      <c r="N194">
        <f t="shared" si="106"/>
        <v>41.455785495438498</v>
      </c>
      <c r="O194">
        <f t="shared" si="107"/>
        <v>0.10426324943591726</v>
      </c>
      <c r="P194">
        <f t="shared" si="108"/>
        <v>2.9391150732601585</v>
      </c>
      <c r="Q194">
        <f t="shared" si="109"/>
        <v>0.10225121223980596</v>
      </c>
      <c r="R194">
        <f t="shared" si="110"/>
        <v>6.4084547216355203E-2</v>
      </c>
      <c r="S194">
        <f t="shared" si="111"/>
        <v>77.170890241607893</v>
      </c>
      <c r="T194">
        <f t="shared" si="112"/>
        <v>23.639329581580341</v>
      </c>
      <c r="U194">
        <f t="shared" si="113"/>
        <v>23.639329581580341</v>
      </c>
      <c r="V194">
        <f t="shared" si="114"/>
        <v>2.9306983144078087</v>
      </c>
      <c r="W194">
        <f t="shared" si="115"/>
        <v>60.054293252901026</v>
      </c>
      <c r="X194">
        <f t="shared" si="116"/>
        <v>1.7458027725618324</v>
      </c>
      <c r="Y194">
        <f t="shared" si="117"/>
        <v>2.9070407426324985</v>
      </c>
      <c r="Z194">
        <f t="shared" si="118"/>
        <v>1.1848955418459763</v>
      </c>
      <c r="AA194">
        <f t="shared" si="119"/>
        <v>-54.349403051910912</v>
      </c>
      <c r="AB194">
        <f t="shared" si="120"/>
        <v>-21.310750709203134</v>
      </c>
      <c r="AC194">
        <f t="shared" si="121"/>
        <v>-1.5117646772531119</v>
      </c>
      <c r="AD194">
        <f t="shared" si="122"/>
        <v>-1.0281967592646879E-3</v>
      </c>
      <c r="AE194">
        <f t="shared" si="123"/>
        <v>7.0254667682908147</v>
      </c>
      <c r="AF194">
        <f t="shared" si="124"/>
        <v>1.2369422513463415</v>
      </c>
      <c r="AG194">
        <f t="shared" si="125"/>
        <v>7.0310755175418231</v>
      </c>
      <c r="AH194">
        <v>427.72607288250498</v>
      </c>
      <c r="AI194">
        <v>419.178696969697</v>
      </c>
      <c r="AJ194">
        <v>-3.9458341409381297E-3</v>
      </c>
      <c r="AK194">
        <v>67.050785557239195</v>
      </c>
      <c r="AL194">
        <f t="shared" si="126"/>
        <v>1.2324127676170276</v>
      </c>
      <c r="AM194">
        <v>15.8880658971916</v>
      </c>
      <c r="AN194">
        <v>17.340641212121199</v>
      </c>
      <c r="AO194">
        <v>-1.5676280577085E-5</v>
      </c>
      <c r="AP194">
        <v>78.0460051084345</v>
      </c>
      <c r="AQ194">
        <v>10</v>
      </c>
      <c r="AR194">
        <v>2</v>
      </c>
      <c r="AS194">
        <f t="shared" si="127"/>
        <v>1</v>
      </c>
      <c r="AT194">
        <f t="shared" si="128"/>
        <v>0</v>
      </c>
      <c r="AU194">
        <f t="shared" si="129"/>
        <v>53792.765425298065</v>
      </c>
      <c r="AV194" t="s">
        <v>475</v>
      </c>
      <c r="AW194">
        <v>10180.799999999999</v>
      </c>
      <c r="AX194">
        <v>1165.95461538462</v>
      </c>
      <c r="AY194">
        <v>5702.59</v>
      </c>
      <c r="AZ194">
        <f t="shared" si="130"/>
        <v>0.79553946270297882</v>
      </c>
      <c r="BA194">
        <v>-1.5131041934509299</v>
      </c>
      <c r="BB194" t="s">
        <v>1135</v>
      </c>
      <c r="BC194">
        <v>10172.299999999999</v>
      </c>
      <c r="BD194">
        <v>2055.3611999999998</v>
      </c>
      <c r="BE194">
        <v>2627.18</v>
      </c>
      <c r="BF194">
        <f t="shared" si="131"/>
        <v>0.21765497605797857</v>
      </c>
      <c r="BG194">
        <v>0.5</v>
      </c>
      <c r="BH194">
        <f t="shared" si="132"/>
        <v>336.5747823083039</v>
      </c>
      <c r="BI194">
        <f t="shared" si="133"/>
        <v>7.0310755175418231</v>
      </c>
      <c r="BJ194">
        <f t="shared" si="134"/>
        <v>36.628588092516615</v>
      </c>
      <c r="BK194">
        <f t="shared" si="135"/>
        <v>2.5385679973986431E-2</v>
      </c>
      <c r="BL194">
        <f t="shared" si="136"/>
        <v>1.1706125960154996</v>
      </c>
      <c r="BM194">
        <f t="shared" si="137"/>
        <v>940.78362407414477</v>
      </c>
      <c r="BN194" t="s">
        <v>430</v>
      </c>
      <c r="BO194">
        <v>0</v>
      </c>
      <c r="BP194">
        <f t="shared" si="138"/>
        <v>940.78362407414477</v>
      </c>
      <c r="BQ194">
        <f t="shared" si="139"/>
        <v>0.64190362895799113</v>
      </c>
      <c r="BR194">
        <f t="shared" si="140"/>
        <v>0.33907734158054248</v>
      </c>
      <c r="BS194">
        <f t="shared" si="141"/>
        <v>0.64584944393125121</v>
      </c>
      <c r="BT194">
        <f t="shared" si="142"/>
        <v>0.39132826873967341</v>
      </c>
      <c r="BU194">
        <f t="shared" si="143"/>
        <v>0.6779054826467471</v>
      </c>
      <c r="BV194">
        <f t="shared" si="144"/>
        <v>0.15520309046097078</v>
      </c>
      <c r="BW194">
        <f t="shared" si="145"/>
        <v>0.84479690953902919</v>
      </c>
      <c r="DF194">
        <f t="shared" si="146"/>
        <v>399.98568749999998</v>
      </c>
      <c r="DG194">
        <f t="shared" si="147"/>
        <v>336.5747823083039</v>
      </c>
      <c r="DH194">
        <f t="shared" si="148"/>
        <v>0.84146706451416187</v>
      </c>
      <c r="DI194">
        <f t="shared" si="149"/>
        <v>0.19293412902832402</v>
      </c>
      <c r="DJ194">
        <v>1559807957.5999999</v>
      </c>
      <c r="DK194">
        <v>411.89274999999998</v>
      </c>
      <c r="DL194">
        <v>420.92987499999998</v>
      </c>
      <c r="DM194">
        <v>17.345793749999999</v>
      </c>
      <c r="DN194">
        <v>15.887987499999999</v>
      </c>
      <c r="DO194">
        <v>410.51074999999997</v>
      </c>
      <c r="DP194">
        <v>17.252793749999999</v>
      </c>
      <c r="DQ194">
        <v>500.26668749999999</v>
      </c>
      <c r="DR194">
        <v>100.5470625</v>
      </c>
      <c r="DS194">
        <v>9.9976068749999994E-2</v>
      </c>
      <c r="DT194">
        <v>23.504837500000001</v>
      </c>
      <c r="DU194">
        <v>22.409993750000002</v>
      </c>
      <c r="DV194">
        <v>999.9</v>
      </c>
      <c r="DW194">
        <v>0</v>
      </c>
      <c r="DX194">
        <v>0</v>
      </c>
      <c r="DY194">
        <v>9999.9231249999993</v>
      </c>
      <c r="DZ194">
        <v>0</v>
      </c>
      <c r="EA194">
        <v>0.22831950000000001</v>
      </c>
      <c r="EB194">
        <v>-9.0383356250000002</v>
      </c>
      <c r="EC194">
        <v>419.16162500000002</v>
      </c>
      <c r="ED194">
        <v>427.72556250000002</v>
      </c>
      <c r="EE194">
        <v>1.4563081250000001</v>
      </c>
      <c r="EF194">
        <v>420.92987499999998</v>
      </c>
      <c r="EG194">
        <v>15.887987499999999</v>
      </c>
      <c r="EH194">
        <v>1.7439175</v>
      </c>
      <c r="EI194">
        <v>1.5974906250000001</v>
      </c>
      <c r="EJ194">
        <v>15.292975</v>
      </c>
      <c r="EK194">
        <v>13.9346125</v>
      </c>
      <c r="EL194">
        <v>399.98568749999998</v>
      </c>
      <c r="EM194">
        <v>0.95002787499999997</v>
      </c>
      <c r="EN194">
        <v>4.9972106250000002E-2</v>
      </c>
      <c r="EO194">
        <v>0</v>
      </c>
      <c r="EP194">
        <v>2055.3587499999999</v>
      </c>
      <c r="EQ194">
        <v>8.4936600000000002</v>
      </c>
      <c r="ER194">
        <v>4630.2981250000003</v>
      </c>
      <c r="ES194">
        <v>3645.5725000000002</v>
      </c>
      <c r="ET194">
        <v>38.625</v>
      </c>
      <c r="EU194">
        <v>41.613187500000002</v>
      </c>
      <c r="EV194">
        <v>40.311999999999998</v>
      </c>
      <c r="EW194">
        <v>41.561999999999998</v>
      </c>
      <c r="EX194">
        <v>41.202750000000002</v>
      </c>
      <c r="EY194">
        <v>371.92874999999998</v>
      </c>
      <c r="EZ194">
        <v>19.559999999999999</v>
      </c>
      <c r="FA194">
        <v>0</v>
      </c>
      <c r="FB194">
        <v>299</v>
      </c>
      <c r="FC194">
        <v>0</v>
      </c>
      <c r="FD194">
        <v>2055.3611999999998</v>
      </c>
      <c r="FE194">
        <v>-1.51846153528709</v>
      </c>
      <c r="FF194">
        <v>-4.5707692458895801</v>
      </c>
      <c r="FG194">
        <v>4630.4520000000002</v>
      </c>
      <c r="FH194">
        <v>15</v>
      </c>
      <c r="FI194">
        <v>1559807993.0999999</v>
      </c>
      <c r="FJ194" t="s">
        <v>1136</v>
      </c>
      <c r="FK194">
        <v>1559807990.0999999</v>
      </c>
      <c r="FL194">
        <v>1559807993.0999999</v>
      </c>
      <c r="FM194">
        <v>177</v>
      </c>
      <c r="FN194">
        <v>2E-3</v>
      </c>
      <c r="FO194">
        <v>2E-3</v>
      </c>
      <c r="FP194">
        <v>1.3819999999999999</v>
      </c>
      <c r="FQ194">
        <v>9.2999999999999999E-2</v>
      </c>
      <c r="FR194">
        <v>421</v>
      </c>
      <c r="FS194">
        <v>16</v>
      </c>
      <c r="FT194">
        <v>0.36</v>
      </c>
      <c r="FU194">
        <v>7.0000000000000007E-2</v>
      </c>
      <c r="FV194">
        <v>-9.0456171428571395</v>
      </c>
      <c r="FW194">
        <v>0.34652103896102199</v>
      </c>
      <c r="FX194">
        <v>6.8964202732311894E-2</v>
      </c>
      <c r="FY194">
        <v>1</v>
      </c>
      <c r="FZ194">
        <v>411.888492165206</v>
      </c>
      <c r="GA194">
        <v>0.154588776939764</v>
      </c>
      <c r="GB194">
        <v>2.7367922828914398E-2</v>
      </c>
      <c r="GC194">
        <v>1</v>
      </c>
      <c r="GD194">
        <v>1.45533904761905</v>
      </c>
      <c r="GE194">
        <v>1.39098701298709E-2</v>
      </c>
      <c r="GF194">
        <v>2.1707666075373101E-3</v>
      </c>
      <c r="GG194">
        <v>1</v>
      </c>
      <c r="GH194">
        <v>3</v>
      </c>
      <c r="GI194">
        <v>3</v>
      </c>
      <c r="GJ194" t="s">
        <v>432</v>
      </c>
      <c r="GK194">
        <v>2.9677699999999998</v>
      </c>
      <c r="GL194">
        <v>2.8428800000000001</v>
      </c>
      <c r="GM194">
        <v>0.100449</v>
      </c>
      <c r="GN194">
        <v>0.101822</v>
      </c>
      <c r="GO194">
        <v>9.0620599999999996E-2</v>
      </c>
      <c r="GP194">
        <v>8.4740200000000002E-2</v>
      </c>
      <c r="GQ194">
        <v>31250.799999999999</v>
      </c>
      <c r="GR194">
        <v>26958.799999999999</v>
      </c>
      <c r="GS194">
        <v>31939.599999999999</v>
      </c>
      <c r="GT194">
        <v>28520.5</v>
      </c>
      <c r="GU194">
        <v>43919.9</v>
      </c>
      <c r="GV194">
        <v>39896.1</v>
      </c>
      <c r="GW194">
        <v>49720.6</v>
      </c>
      <c r="GX194">
        <v>44904.6</v>
      </c>
      <c r="GY194">
        <v>1.99207</v>
      </c>
      <c r="GZ194">
        <v>1.9958499999999999</v>
      </c>
      <c r="HA194">
        <v>5.6736200000000001E-2</v>
      </c>
      <c r="HB194">
        <v>0</v>
      </c>
      <c r="HC194">
        <v>21.485199999999999</v>
      </c>
      <c r="HD194">
        <v>999.9</v>
      </c>
      <c r="HE194">
        <v>55.847999999999999</v>
      </c>
      <c r="HF194">
        <v>26.143000000000001</v>
      </c>
      <c r="HG194">
        <v>18.900400000000001</v>
      </c>
      <c r="HH194">
        <v>62.838500000000003</v>
      </c>
      <c r="HI194">
        <v>32.1554</v>
      </c>
      <c r="HJ194">
        <v>1</v>
      </c>
      <c r="HK194">
        <v>-3.0304899999999999E-2</v>
      </c>
      <c r="HL194">
        <v>0.54741300000000004</v>
      </c>
      <c r="HM194">
        <v>20.2941</v>
      </c>
      <c r="HN194">
        <v>5.2357100000000001</v>
      </c>
      <c r="HO194">
        <v>12.0579</v>
      </c>
      <c r="HP194">
        <v>4.9837499999999997</v>
      </c>
      <c r="HQ194">
        <v>3.2869999999999999</v>
      </c>
      <c r="HR194">
        <v>9999</v>
      </c>
      <c r="HS194">
        <v>9999</v>
      </c>
      <c r="HT194">
        <v>999.9</v>
      </c>
      <c r="HU194">
        <v>9999</v>
      </c>
      <c r="HV194">
        <v>1.8731500000000001</v>
      </c>
      <c r="HW194">
        <v>1.8791599999999999</v>
      </c>
      <c r="HX194">
        <v>1.8714900000000001</v>
      </c>
      <c r="HY194">
        <v>1.87103</v>
      </c>
      <c r="HZ194">
        <v>1.87103</v>
      </c>
      <c r="IA194">
        <v>1.87225</v>
      </c>
      <c r="IB194">
        <v>1.87409</v>
      </c>
      <c r="IC194">
        <v>1.87531</v>
      </c>
      <c r="ID194">
        <v>5</v>
      </c>
      <c r="IE194">
        <v>0</v>
      </c>
      <c r="IF194">
        <v>0</v>
      </c>
      <c r="IG194">
        <v>0</v>
      </c>
      <c r="IH194" t="s">
        <v>433</v>
      </c>
      <c r="II194" t="s">
        <v>434</v>
      </c>
      <c r="IJ194" t="s">
        <v>435</v>
      </c>
      <c r="IK194" t="s">
        <v>435</v>
      </c>
      <c r="IL194" t="s">
        <v>435</v>
      </c>
      <c r="IM194" t="s">
        <v>435</v>
      </c>
      <c r="IN194">
        <v>0</v>
      </c>
      <c r="IO194">
        <v>100</v>
      </c>
      <c r="IP194">
        <v>100</v>
      </c>
      <c r="IQ194">
        <v>1.3819999999999999</v>
      </c>
      <c r="IR194">
        <v>9.2999999999999999E-2</v>
      </c>
      <c r="IS194">
        <v>1.38069999999999</v>
      </c>
      <c r="IT194">
        <v>0</v>
      </c>
      <c r="IU194">
        <v>0</v>
      </c>
      <c r="IV194">
        <v>0</v>
      </c>
      <c r="IW194">
        <v>9.1499999999999901E-2</v>
      </c>
      <c r="IX194">
        <v>0</v>
      </c>
      <c r="IY194">
        <v>0</v>
      </c>
      <c r="IZ194">
        <v>0</v>
      </c>
      <c r="JA194">
        <v>-1</v>
      </c>
      <c r="JB194">
        <v>-1</v>
      </c>
      <c r="JC194">
        <v>-1</v>
      </c>
      <c r="JD194">
        <v>-1</v>
      </c>
      <c r="JE194">
        <v>4.5999999999999996</v>
      </c>
      <c r="JF194">
        <v>4.7</v>
      </c>
      <c r="JG194">
        <v>0.159912</v>
      </c>
      <c r="JH194">
        <v>4.99878</v>
      </c>
      <c r="JI194">
        <v>1.39893</v>
      </c>
      <c r="JJ194">
        <v>2.2680699999999998</v>
      </c>
      <c r="JK194">
        <v>1.5478499999999999</v>
      </c>
      <c r="JL194">
        <v>2.3132299999999999</v>
      </c>
      <c r="JM194">
        <v>30.436900000000001</v>
      </c>
      <c r="JN194">
        <v>24.245100000000001</v>
      </c>
      <c r="JO194">
        <v>2</v>
      </c>
      <c r="JP194">
        <v>482.64</v>
      </c>
      <c r="JQ194">
        <v>517.15300000000002</v>
      </c>
      <c r="JR194">
        <v>21.9998</v>
      </c>
      <c r="JS194">
        <v>26.6935</v>
      </c>
      <c r="JT194">
        <v>30.0001</v>
      </c>
      <c r="JU194">
        <v>27.021699999999999</v>
      </c>
      <c r="JV194">
        <v>27.034400000000002</v>
      </c>
      <c r="JW194">
        <v>-1</v>
      </c>
      <c r="JX194">
        <v>25.605</v>
      </c>
      <c r="JY194">
        <v>66.713700000000003</v>
      </c>
      <c r="JZ194">
        <v>22</v>
      </c>
      <c r="KA194">
        <v>400</v>
      </c>
      <c r="KB194">
        <v>15.9436</v>
      </c>
      <c r="KC194">
        <v>102.125</v>
      </c>
      <c r="KD194">
        <v>103.121</v>
      </c>
    </row>
    <row r="195" spans="1:290" x14ac:dyDescent="0.35">
      <c r="A195">
        <v>177</v>
      </c>
      <c r="B195">
        <v>1559808565.0999999</v>
      </c>
      <c r="C195">
        <v>57602.099999904603</v>
      </c>
      <c r="D195" t="s">
        <v>1137</v>
      </c>
      <c r="E195" t="s">
        <v>1138</v>
      </c>
      <c r="F195">
        <v>15</v>
      </c>
      <c r="G195">
        <v>1559808557.0999999</v>
      </c>
      <c r="H195">
        <f t="shared" si="100"/>
        <v>1.2415923821521378E-3</v>
      </c>
      <c r="I195">
        <f t="shared" si="101"/>
        <v>1.2415923821521377</v>
      </c>
      <c r="J195">
        <f t="shared" si="102"/>
        <v>7.0840419563707426</v>
      </c>
      <c r="K195">
        <f t="shared" si="103"/>
        <v>412.00779999999997</v>
      </c>
      <c r="L195">
        <f t="shared" si="104"/>
        <v>295.63432224572387</v>
      </c>
      <c r="M195">
        <f t="shared" si="105"/>
        <v>29.754406984755914</v>
      </c>
      <c r="N195">
        <f t="shared" si="106"/>
        <v>41.46693005389443</v>
      </c>
      <c r="O195">
        <f t="shared" si="107"/>
        <v>0.10519611834131837</v>
      </c>
      <c r="P195">
        <f t="shared" si="108"/>
        <v>2.9388747646925961</v>
      </c>
      <c r="Q195">
        <f t="shared" si="109"/>
        <v>0.10314813283403161</v>
      </c>
      <c r="R195">
        <f t="shared" si="110"/>
        <v>6.4648265529981805E-2</v>
      </c>
      <c r="S195">
        <f t="shared" si="111"/>
        <v>77.170157517198135</v>
      </c>
      <c r="T195">
        <f t="shared" si="112"/>
        <v>23.639198617955564</v>
      </c>
      <c r="U195">
        <f t="shared" si="113"/>
        <v>23.639198617955564</v>
      </c>
      <c r="V195">
        <f t="shared" si="114"/>
        <v>2.9306751958543984</v>
      </c>
      <c r="W195">
        <f t="shared" si="115"/>
        <v>60.09956682416103</v>
      </c>
      <c r="X195">
        <f t="shared" si="116"/>
        <v>1.7473558410396224</v>
      </c>
      <c r="Y195">
        <f t="shared" si="117"/>
        <v>2.9074350005750058</v>
      </c>
      <c r="Z195">
        <f t="shared" si="118"/>
        <v>1.183319354814776</v>
      </c>
      <c r="AA195">
        <f t="shared" si="119"/>
        <v>-54.754224052909272</v>
      </c>
      <c r="AB195">
        <f t="shared" si="120"/>
        <v>-20.931898984666756</v>
      </c>
      <c r="AC195">
        <f t="shared" si="121"/>
        <v>-1.4850266157816931</v>
      </c>
      <c r="AD195">
        <f t="shared" si="122"/>
        <v>-9.921361595850442E-4</v>
      </c>
      <c r="AE195">
        <f t="shared" si="123"/>
        <v>6.9468708356068953</v>
      </c>
      <c r="AF195">
        <f t="shared" si="124"/>
        <v>1.2437728567107893</v>
      </c>
      <c r="AG195">
        <f t="shared" si="125"/>
        <v>7.0840419563707426</v>
      </c>
      <c r="AH195">
        <v>427.70194084525099</v>
      </c>
      <c r="AI195">
        <v>419.20084242424201</v>
      </c>
      <c r="AJ195">
        <v>-2.4171493663081401E-2</v>
      </c>
      <c r="AK195">
        <v>67.050592455463701</v>
      </c>
      <c r="AL195">
        <f t="shared" si="126"/>
        <v>1.2415923821521377</v>
      </c>
      <c r="AM195">
        <v>15.895174376344899</v>
      </c>
      <c r="AN195">
        <v>17.358383030302999</v>
      </c>
      <c r="AO195">
        <v>-1.1227021431916301E-6</v>
      </c>
      <c r="AP195">
        <v>78.044319782140704</v>
      </c>
      <c r="AQ195">
        <v>10</v>
      </c>
      <c r="AR195">
        <v>2</v>
      </c>
      <c r="AS195">
        <f t="shared" si="127"/>
        <v>1</v>
      </c>
      <c r="AT195">
        <f t="shared" si="128"/>
        <v>0</v>
      </c>
      <c r="AU195">
        <f t="shared" si="129"/>
        <v>53785.278777972017</v>
      </c>
      <c r="AV195" t="s">
        <v>475</v>
      </c>
      <c r="AW195">
        <v>10180.799999999999</v>
      </c>
      <c r="AX195">
        <v>1165.95461538462</v>
      </c>
      <c r="AY195">
        <v>5702.59</v>
      </c>
      <c r="AZ195">
        <f t="shared" si="130"/>
        <v>0.79553946270297882</v>
      </c>
      <c r="BA195">
        <v>-1.5131041934509299</v>
      </c>
      <c r="BB195" t="s">
        <v>1139</v>
      </c>
      <c r="BC195">
        <v>10173.299999999999</v>
      </c>
      <c r="BD195">
        <v>2035.0340000000001</v>
      </c>
      <c r="BE195">
        <v>2597.19</v>
      </c>
      <c r="BF195">
        <f t="shared" si="131"/>
        <v>0.21644777625048606</v>
      </c>
      <c r="BG195">
        <v>0.5</v>
      </c>
      <c r="BH195">
        <f t="shared" si="132"/>
        <v>336.57137075859907</v>
      </c>
      <c r="BI195">
        <f t="shared" si="133"/>
        <v>7.0840419563707426</v>
      </c>
      <c r="BJ195">
        <f t="shared" si="134"/>
        <v>36.425062375138317</v>
      </c>
      <c r="BK195">
        <f t="shared" si="135"/>
        <v>2.5543307888738553E-2</v>
      </c>
      <c r="BL195">
        <f t="shared" si="136"/>
        <v>1.1956768661514945</v>
      </c>
      <c r="BM195">
        <f t="shared" si="137"/>
        <v>936.90952859920469</v>
      </c>
      <c r="BN195" t="s">
        <v>430</v>
      </c>
      <c r="BO195">
        <v>0</v>
      </c>
      <c r="BP195">
        <f t="shared" si="138"/>
        <v>936.90952859920469</v>
      </c>
      <c r="BQ195">
        <f t="shared" si="139"/>
        <v>0.63926030494526598</v>
      </c>
      <c r="BR195">
        <f t="shared" si="140"/>
        <v>0.33859098488685063</v>
      </c>
      <c r="BS195">
        <f t="shared" si="141"/>
        <v>0.65161733327186688</v>
      </c>
      <c r="BT195">
        <f t="shared" si="142"/>
        <v>0.3927767619797003</v>
      </c>
      <c r="BU195">
        <f t="shared" si="143"/>
        <v>0.68451610868508861</v>
      </c>
      <c r="BV195">
        <f t="shared" si="144"/>
        <v>0.1558839410242186</v>
      </c>
      <c r="BW195">
        <f t="shared" si="145"/>
        <v>0.84411605897578146</v>
      </c>
      <c r="DF195">
        <f t="shared" si="146"/>
        <v>399.98160000000001</v>
      </c>
      <c r="DG195">
        <f t="shared" si="147"/>
        <v>336.57137075859907</v>
      </c>
      <c r="DH195">
        <f t="shared" si="148"/>
        <v>0.84146713438467935</v>
      </c>
      <c r="DI195">
        <f t="shared" si="149"/>
        <v>0.19293426876935871</v>
      </c>
      <c r="DJ195">
        <v>1559808557.0999999</v>
      </c>
      <c r="DK195">
        <v>412.00779999999997</v>
      </c>
      <c r="DL195">
        <v>420.9538</v>
      </c>
      <c r="DM195">
        <v>17.361406666666699</v>
      </c>
      <c r="DN195">
        <v>15.89564</v>
      </c>
      <c r="DO195">
        <v>410.60680000000002</v>
      </c>
      <c r="DP195">
        <v>17.2664066666667</v>
      </c>
      <c r="DQ195">
        <v>500.2894</v>
      </c>
      <c r="DR195">
        <v>100.54600000000001</v>
      </c>
      <c r="DS195">
        <v>9.99830466666667E-2</v>
      </c>
      <c r="DT195">
        <v>23.507086666666702</v>
      </c>
      <c r="DU195">
        <v>22.441553333333299</v>
      </c>
      <c r="DV195">
        <v>999.9</v>
      </c>
      <c r="DW195">
        <v>0</v>
      </c>
      <c r="DX195">
        <v>0</v>
      </c>
      <c r="DY195">
        <v>9998.6613333333298</v>
      </c>
      <c r="DZ195">
        <v>0</v>
      </c>
      <c r="EA195">
        <v>0.233637133333333</v>
      </c>
      <c r="EB195">
        <v>-8.9647426666666696</v>
      </c>
      <c r="EC195">
        <v>419.26746666666702</v>
      </c>
      <c r="ED195">
        <v>427.753266666667</v>
      </c>
      <c r="EE195">
        <v>1.46403533333333</v>
      </c>
      <c r="EF195">
        <v>420.9538</v>
      </c>
      <c r="EG195">
        <v>15.89564</v>
      </c>
      <c r="EH195">
        <v>1.7454446666666701</v>
      </c>
      <c r="EI195">
        <v>1.5982413333333301</v>
      </c>
      <c r="EJ195">
        <v>15.3065933333333</v>
      </c>
      <c r="EK195">
        <v>13.9418733333333</v>
      </c>
      <c r="EL195">
        <v>399.98160000000001</v>
      </c>
      <c r="EM195">
        <v>0.95002500000000001</v>
      </c>
      <c r="EN195">
        <v>4.9975020000000002E-2</v>
      </c>
      <c r="EO195">
        <v>0</v>
      </c>
      <c r="EP195">
        <v>2035.0646666666701</v>
      </c>
      <c r="EQ195">
        <v>8.4936600000000002</v>
      </c>
      <c r="ER195">
        <v>4583.5553333333301</v>
      </c>
      <c r="ES195">
        <v>3645.5320000000002</v>
      </c>
      <c r="ET195">
        <v>38.625</v>
      </c>
      <c r="EU195">
        <v>41.561999999999998</v>
      </c>
      <c r="EV195">
        <v>40.25</v>
      </c>
      <c r="EW195">
        <v>41.557866666666698</v>
      </c>
      <c r="EX195">
        <v>41.186999999999998</v>
      </c>
      <c r="EY195">
        <v>371.922666666667</v>
      </c>
      <c r="EZ195">
        <v>19.560666666666702</v>
      </c>
      <c r="FA195">
        <v>0</v>
      </c>
      <c r="FB195">
        <v>598</v>
      </c>
      <c r="FC195">
        <v>0</v>
      </c>
      <c r="FD195">
        <v>2035.0340000000001</v>
      </c>
      <c r="FE195">
        <v>-3.5307692270131898</v>
      </c>
      <c r="FF195">
        <v>-8.0761537322341805</v>
      </c>
      <c r="FG195">
        <v>4583.7071999999998</v>
      </c>
      <c r="FH195">
        <v>15</v>
      </c>
      <c r="FI195">
        <v>1559808592.0999999</v>
      </c>
      <c r="FJ195" t="s">
        <v>1140</v>
      </c>
      <c r="FK195">
        <v>1559808591.0999999</v>
      </c>
      <c r="FL195">
        <v>1559808592.0999999</v>
      </c>
      <c r="FM195">
        <v>178</v>
      </c>
      <c r="FN195">
        <v>1.9E-2</v>
      </c>
      <c r="FO195">
        <v>1E-3</v>
      </c>
      <c r="FP195">
        <v>1.401</v>
      </c>
      <c r="FQ195">
        <v>9.5000000000000001E-2</v>
      </c>
      <c r="FR195">
        <v>421</v>
      </c>
      <c r="FS195">
        <v>16</v>
      </c>
      <c r="FT195">
        <v>0.21</v>
      </c>
      <c r="FU195">
        <v>0.05</v>
      </c>
      <c r="FV195">
        <v>-8.9882309523809507</v>
      </c>
      <c r="FW195">
        <v>0.21817558441558499</v>
      </c>
      <c r="FX195">
        <v>7.6691214055970403E-2</v>
      </c>
      <c r="FY195">
        <v>1</v>
      </c>
      <c r="FZ195">
        <v>411.99449220597899</v>
      </c>
      <c r="GA195">
        <v>-0.17523503999908199</v>
      </c>
      <c r="GB195">
        <v>2.8306377694589699E-2</v>
      </c>
      <c r="GC195">
        <v>1</v>
      </c>
      <c r="GD195">
        <v>1.46607714285714</v>
      </c>
      <c r="GE195">
        <v>-2.87968831168832E-2</v>
      </c>
      <c r="GF195">
        <v>3.4255456886904999E-3</v>
      </c>
      <c r="GG195">
        <v>1</v>
      </c>
      <c r="GH195">
        <v>3</v>
      </c>
      <c r="GI195">
        <v>3</v>
      </c>
      <c r="GJ195" t="s">
        <v>432</v>
      </c>
      <c r="GK195">
        <v>2.9675099999999999</v>
      </c>
      <c r="GL195">
        <v>2.8428</v>
      </c>
      <c r="GM195">
        <v>0.100464</v>
      </c>
      <c r="GN195">
        <v>0.101836</v>
      </c>
      <c r="GO195">
        <v>9.0698600000000004E-2</v>
      </c>
      <c r="GP195">
        <v>8.4782099999999999E-2</v>
      </c>
      <c r="GQ195">
        <v>31251</v>
      </c>
      <c r="GR195">
        <v>26957.7</v>
      </c>
      <c r="GS195">
        <v>31940.400000000001</v>
      </c>
      <c r="GT195">
        <v>28519.8</v>
      </c>
      <c r="GU195">
        <v>43917.3</v>
      </c>
      <c r="GV195">
        <v>39893.5</v>
      </c>
      <c r="GW195">
        <v>49722</v>
      </c>
      <c r="GX195">
        <v>44903.9</v>
      </c>
      <c r="GY195">
        <v>1.9923500000000001</v>
      </c>
      <c r="GZ195">
        <v>1.9963</v>
      </c>
      <c r="HA195">
        <v>5.5871900000000002E-2</v>
      </c>
      <c r="HB195">
        <v>0</v>
      </c>
      <c r="HC195">
        <v>21.5259</v>
      </c>
      <c r="HD195">
        <v>999.9</v>
      </c>
      <c r="HE195">
        <v>55.823</v>
      </c>
      <c r="HF195">
        <v>26.113</v>
      </c>
      <c r="HG195">
        <v>18.857700000000001</v>
      </c>
      <c r="HH195">
        <v>62.938699999999997</v>
      </c>
      <c r="HI195">
        <v>32.512</v>
      </c>
      <c r="HJ195">
        <v>1</v>
      </c>
      <c r="HK195">
        <v>-3.0868900000000001E-2</v>
      </c>
      <c r="HL195">
        <v>0.56933599999999995</v>
      </c>
      <c r="HM195">
        <v>20.2942</v>
      </c>
      <c r="HN195">
        <v>5.2349600000000001</v>
      </c>
      <c r="HO195">
        <v>12.0579</v>
      </c>
      <c r="HP195">
        <v>4.9837499999999997</v>
      </c>
      <c r="HQ195">
        <v>3.28695</v>
      </c>
      <c r="HR195">
        <v>9999</v>
      </c>
      <c r="HS195">
        <v>9999</v>
      </c>
      <c r="HT195">
        <v>999.9</v>
      </c>
      <c r="HU195">
        <v>9999</v>
      </c>
      <c r="HV195">
        <v>1.87314</v>
      </c>
      <c r="HW195">
        <v>1.8791599999999999</v>
      </c>
      <c r="HX195">
        <v>1.8714900000000001</v>
      </c>
      <c r="HY195">
        <v>1.87103</v>
      </c>
      <c r="HZ195">
        <v>1.87103</v>
      </c>
      <c r="IA195">
        <v>1.87225</v>
      </c>
      <c r="IB195">
        <v>1.8741699999999999</v>
      </c>
      <c r="IC195">
        <v>1.87531</v>
      </c>
      <c r="ID195">
        <v>5</v>
      </c>
      <c r="IE195">
        <v>0</v>
      </c>
      <c r="IF195">
        <v>0</v>
      </c>
      <c r="IG195">
        <v>0</v>
      </c>
      <c r="IH195" t="s">
        <v>433</v>
      </c>
      <c r="II195" t="s">
        <v>434</v>
      </c>
      <c r="IJ195" t="s">
        <v>435</v>
      </c>
      <c r="IK195" t="s">
        <v>435</v>
      </c>
      <c r="IL195" t="s">
        <v>435</v>
      </c>
      <c r="IM195" t="s">
        <v>435</v>
      </c>
      <c r="IN195">
        <v>0</v>
      </c>
      <c r="IO195">
        <v>100</v>
      </c>
      <c r="IP195">
        <v>100</v>
      </c>
      <c r="IQ195">
        <v>1.401</v>
      </c>
      <c r="IR195">
        <v>9.5000000000000001E-2</v>
      </c>
      <c r="IS195">
        <v>1.3823000000000401</v>
      </c>
      <c r="IT195">
        <v>0</v>
      </c>
      <c r="IU195">
        <v>0</v>
      </c>
      <c r="IV195">
        <v>0</v>
      </c>
      <c r="IW195">
        <v>9.32727272727263E-2</v>
      </c>
      <c r="IX195">
        <v>0</v>
      </c>
      <c r="IY195">
        <v>0</v>
      </c>
      <c r="IZ195">
        <v>0</v>
      </c>
      <c r="JA195">
        <v>-1</v>
      </c>
      <c r="JB195">
        <v>-1</v>
      </c>
      <c r="JC195">
        <v>-1</v>
      </c>
      <c r="JD195">
        <v>-1</v>
      </c>
      <c r="JE195">
        <v>9.6</v>
      </c>
      <c r="JF195">
        <v>9.5</v>
      </c>
      <c r="JG195">
        <v>0.158691</v>
      </c>
      <c r="JH195">
        <v>4.99878</v>
      </c>
      <c r="JI195">
        <v>1.39893</v>
      </c>
      <c r="JJ195">
        <v>2.2680699999999998</v>
      </c>
      <c r="JK195">
        <v>1.5490699999999999</v>
      </c>
      <c r="JL195">
        <v>2.1252399999999998</v>
      </c>
      <c r="JM195">
        <v>30.415400000000002</v>
      </c>
      <c r="JN195">
        <v>24.2364</v>
      </c>
      <c r="JO195">
        <v>2</v>
      </c>
      <c r="JP195">
        <v>482.74599999999998</v>
      </c>
      <c r="JQ195">
        <v>517.40899999999999</v>
      </c>
      <c r="JR195">
        <v>22.000499999999999</v>
      </c>
      <c r="JS195">
        <v>26.691299999999998</v>
      </c>
      <c r="JT195">
        <v>30.0001</v>
      </c>
      <c r="JU195">
        <v>27.014900000000001</v>
      </c>
      <c r="JV195">
        <v>27.0275</v>
      </c>
      <c r="JW195">
        <v>-1</v>
      </c>
      <c r="JX195">
        <v>25.4452</v>
      </c>
      <c r="JY195">
        <v>67.398600000000002</v>
      </c>
      <c r="JZ195">
        <v>22</v>
      </c>
      <c r="KA195">
        <v>400</v>
      </c>
      <c r="KB195">
        <v>15.927099999999999</v>
      </c>
      <c r="KC195">
        <v>102.127</v>
      </c>
      <c r="KD195">
        <v>103.119</v>
      </c>
    </row>
    <row r="196" spans="1:290" x14ac:dyDescent="0.35">
      <c r="A196">
        <v>178</v>
      </c>
      <c r="B196">
        <v>1559808865.0999999</v>
      </c>
      <c r="C196">
        <v>57902.099999904603</v>
      </c>
      <c r="D196" t="s">
        <v>1141</v>
      </c>
      <c r="E196" t="s">
        <v>1142</v>
      </c>
      <c r="F196">
        <v>15</v>
      </c>
      <c r="G196">
        <v>1559808856.5999999</v>
      </c>
      <c r="H196">
        <f t="shared" si="100"/>
        <v>1.2447695720063259E-3</v>
      </c>
      <c r="I196">
        <f t="shared" si="101"/>
        <v>1.2447695720063259</v>
      </c>
      <c r="J196">
        <f t="shared" si="102"/>
        <v>6.9780280714098231</v>
      </c>
      <c r="K196">
        <f t="shared" si="103"/>
        <v>411.88581249999999</v>
      </c>
      <c r="L196">
        <f t="shared" si="104"/>
        <v>297.74652431201275</v>
      </c>
      <c r="M196">
        <f t="shared" si="105"/>
        <v>29.964481695452609</v>
      </c>
      <c r="N196">
        <f t="shared" si="106"/>
        <v>41.451180388388266</v>
      </c>
      <c r="O196">
        <f t="shared" si="107"/>
        <v>0.10578701503465372</v>
      </c>
      <c r="P196">
        <f t="shared" si="108"/>
        <v>2.9396609393100244</v>
      </c>
      <c r="Q196">
        <f t="shared" si="109"/>
        <v>0.10371674364025976</v>
      </c>
      <c r="R196">
        <f t="shared" si="110"/>
        <v>6.5005595875780087E-2</v>
      </c>
      <c r="S196">
        <f t="shared" si="111"/>
        <v>77.165421185860339</v>
      </c>
      <c r="T196">
        <f t="shared" si="112"/>
        <v>23.635469471774073</v>
      </c>
      <c r="U196">
        <f t="shared" si="113"/>
        <v>23.635469471774073</v>
      </c>
      <c r="V196">
        <f t="shared" si="114"/>
        <v>2.9300169695653637</v>
      </c>
      <c r="W196">
        <f t="shared" si="115"/>
        <v>60.210748422092628</v>
      </c>
      <c r="X196">
        <f t="shared" si="116"/>
        <v>1.7502883261240001</v>
      </c>
      <c r="Y196">
        <f t="shared" si="117"/>
        <v>2.9069366715956337</v>
      </c>
      <c r="Z196">
        <f t="shared" si="118"/>
        <v>1.1797286434413636</v>
      </c>
      <c r="AA196">
        <f t="shared" si="119"/>
        <v>-54.894338125478974</v>
      </c>
      <c r="AB196">
        <f t="shared" si="120"/>
        <v>-20.797046137417457</v>
      </c>
      <c r="AC196">
        <f t="shared" si="121"/>
        <v>-1.475015772212916</v>
      </c>
      <c r="AD196">
        <f t="shared" si="122"/>
        <v>-9.7884924900526471E-4</v>
      </c>
      <c r="AE196">
        <f t="shared" si="123"/>
        <v>6.9642463346466537</v>
      </c>
      <c r="AF196">
        <f t="shared" si="124"/>
        <v>1.244063872992365</v>
      </c>
      <c r="AG196">
        <f t="shared" si="125"/>
        <v>6.9780280714098231</v>
      </c>
      <c r="AH196">
        <v>427.72769290502202</v>
      </c>
      <c r="AI196">
        <v>419.21226060606102</v>
      </c>
      <c r="AJ196">
        <v>1.9728713985816201E-3</v>
      </c>
      <c r="AK196">
        <v>67.050992683137196</v>
      </c>
      <c r="AL196">
        <f t="shared" si="126"/>
        <v>1.2447695720063259</v>
      </c>
      <c r="AM196">
        <v>15.9255316161544</v>
      </c>
      <c r="AN196">
        <v>17.392499393939399</v>
      </c>
      <c r="AO196">
        <v>1.0183164348233701E-7</v>
      </c>
      <c r="AP196">
        <v>78.047736274515103</v>
      </c>
      <c r="AQ196">
        <v>10</v>
      </c>
      <c r="AR196">
        <v>2</v>
      </c>
      <c r="AS196">
        <f t="shared" si="127"/>
        <v>1</v>
      </c>
      <c r="AT196">
        <f t="shared" si="128"/>
        <v>0</v>
      </c>
      <c r="AU196">
        <f t="shared" si="129"/>
        <v>53808.692946487747</v>
      </c>
      <c r="AV196" t="s">
        <v>475</v>
      </c>
      <c r="AW196">
        <v>10180.799999999999</v>
      </c>
      <c r="AX196">
        <v>1165.95461538462</v>
      </c>
      <c r="AY196">
        <v>5702.59</v>
      </c>
      <c r="AZ196">
        <f t="shared" si="130"/>
        <v>0.79553946270297882</v>
      </c>
      <c r="BA196">
        <v>-1.5131041934509299</v>
      </c>
      <c r="BB196" t="s">
        <v>1143</v>
      </c>
      <c r="BC196">
        <v>10170.1</v>
      </c>
      <c r="BD196">
        <v>2040.65</v>
      </c>
      <c r="BE196">
        <v>2602.66</v>
      </c>
      <c r="BF196">
        <f t="shared" si="131"/>
        <v>0.21593677237902753</v>
      </c>
      <c r="BG196">
        <v>0.5</v>
      </c>
      <c r="BH196">
        <f t="shared" si="132"/>
        <v>336.55058246793016</v>
      </c>
      <c r="BI196">
        <f t="shared" si="133"/>
        <v>6.9780280714098231</v>
      </c>
      <c r="BJ196">
        <f t="shared" si="134"/>
        <v>36.336823260203282</v>
      </c>
      <c r="BK196">
        <f t="shared" si="135"/>
        <v>2.5229884324059582E-2</v>
      </c>
      <c r="BL196">
        <f t="shared" si="136"/>
        <v>1.191062220958558</v>
      </c>
      <c r="BM196">
        <f t="shared" si="137"/>
        <v>937.62039971836009</v>
      </c>
      <c r="BN196" t="s">
        <v>430</v>
      </c>
      <c r="BO196">
        <v>0</v>
      </c>
      <c r="BP196">
        <f t="shared" si="138"/>
        <v>937.62039971836009</v>
      </c>
      <c r="BQ196">
        <f t="shared" si="139"/>
        <v>0.63974533757065455</v>
      </c>
      <c r="BR196">
        <f t="shared" si="140"/>
        <v>0.33753551561472556</v>
      </c>
      <c r="BS196">
        <f t="shared" si="141"/>
        <v>0.65056658489841668</v>
      </c>
      <c r="BT196">
        <f t="shared" si="142"/>
        <v>0.39117971298649745</v>
      </c>
      <c r="BU196">
        <f t="shared" si="143"/>
        <v>0.68331036929096634</v>
      </c>
      <c r="BV196">
        <f t="shared" si="144"/>
        <v>0.15508793035053622</v>
      </c>
      <c r="BW196">
        <f t="shared" si="145"/>
        <v>0.84491206964946375</v>
      </c>
      <c r="DF196">
        <f t="shared" si="146"/>
        <v>399.95687500000003</v>
      </c>
      <c r="DG196">
        <f t="shared" si="147"/>
        <v>336.55058246793016</v>
      </c>
      <c r="DH196">
        <f t="shared" si="148"/>
        <v>0.84146717684982952</v>
      </c>
      <c r="DI196">
        <f t="shared" si="149"/>
        <v>0.19293435369965908</v>
      </c>
      <c r="DJ196">
        <v>1559808856.5999999</v>
      </c>
      <c r="DK196">
        <v>411.88581249999999</v>
      </c>
      <c r="DL196">
        <v>420.85306250000002</v>
      </c>
      <c r="DM196">
        <v>17.391999999999999</v>
      </c>
      <c r="DN196">
        <v>15.925862499999999</v>
      </c>
      <c r="DO196">
        <v>410.4838125</v>
      </c>
      <c r="DP196">
        <v>17.297999999999998</v>
      </c>
      <c r="DQ196">
        <v>500.26431250000002</v>
      </c>
      <c r="DR196">
        <v>100.53756250000001</v>
      </c>
      <c r="DS196">
        <v>9.9990750000000003E-2</v>
      </c>
      <c r="DT196">
        <v>23.504243750000001</v>
      </c>
      <c r="DU196">
        <v>22.430881249999999</v>
      </c>
      <c r="DV196">
        <v>999.9</v>
      </c>
      <c r="DW196">
        <v>0</v>
      </c>
      <c r="DX196">
        <v>0</v>
      </c>
      <c r="DY196">
        <v>10003.975</v>
      </c>
      <c r="DZ196">
        <v>0</v>
      </c>
      <c r="EA196">
        <v>0.22637399999999999</v>
      </c>
      <c r="EB196">
        <v>-8.9681975000000005</v>
      </c>
      <c r="EC196">
        <v>419.17543749999999</v>
      </c>
      <c r="ED196">
        <v>427.66393749999997</v>
      </c>
      <c r="EE196">
        <v>1.4667706250000001</v>
      </c>
      <c r="EF196">
        <v>420.85306250000002</v>
      </c>
      <c r="EG196">
        <v>15.925862499999999</v>
      </c>
      <c r="EH196">
        <v>1.7486131250000001</v>
      </c>
      <c r="EI196">
        <v>1.601146875</v>
      </c>
      <c r="EJ196">
        <v>15.33485625</v>
      </c>
      <c r="EK196">
        <v>13.96983125</v>
      </c>
      <c r="EL196">
        <v>399.95687500000003</v>
      </c>
      <c r="EM196">
        <v>0.95002200000000003</v>
      </c>
      <c r="EN196">
        <v>4.9978093750000001E-2</v>
      </c>
      <c r="EO196">
        <v>0</v>
      </c>
      <c r="EP196">
        <v>2040.6524999999999</v>
      </c>
      <c r="EQ196">
        <v>8.4936600000000002</v>
      </c>
      <c r="ER196">
        <v>4596.6456250000001</v>
      </c>
      <c r="ES196">
        <v>3645.3</v>
      </c>
      <c r="ET196">
        <v>38.625</v>
      </c>
      <c r="EU196">
        <v>41.573812500000003</v>
      </c>
      <c r="EV196">
        <v>40.311999999999998</v>
      </c>
      <c r="EW196">
        <v>41.561999999999998</v>
      </c>
      <c r="EX196">
        <v>41.198812500000003</v>
      </c>
      <c r="EY196">
        <v>371.89812499999999</v>
      </c>
      <c r="EZ196">
        <v>19.559999999999999</v>
      </c>
      <c r="FA196">
        <v>0</v>
      </c>
      <c r="FB196">
        <v>298.799999952316</v>
      </c>
      <c r="FC196">
        <v>0</v>
      </c>
      <c r="FD196">
        <v>2040.65</v>
      </c>
      <c r="FE196">
        <v>1.48230768223041</v>
      </c>
      <c r="FF196">
        <v>3.3438462450487698</v>
      </c>
      <c r="FG196">
        <v>4597.3212000000003</v>
      </c>
      <c r="FH196">
        <v>15</v>
      </c>
      <c r="FI196">
        <v>1559808891.0999999</v>
      </c>
      <c r="FJ196" t="s">
        <v>1144</v>
      </c>
      <c r="FK196">
        <v>1559808883.0999999</v>
      </c>
      <c r="FL196">
        <v>1559808891.0999999</v>
      </c>
      <c r="FM196">
        <v>179</v>
      </c>
      <c r="FN196">
        <v>1E-3</v>
      </c>
      <c r="FO196">
        <v>-1E-3</v>
      </c>
      <c r="FP196">
        <v>1.4019999999999999</v>
      </c>
      <c r="FQ196">
        <v>9.4E-2</v>
      </c>
      <c r="FR196">
        <v>421</v>
      </c>
      <c r="FS196">
        <v>16</v>
      </c>
      <c r="FT196">
        <v>0.25</v>
      </c>
      <c r="FU196">
        <v>0.08</v>
      </c>
      <c r="FV196">
        <v>-8.9570480000000003</v>
      </c>
      <c r="FW196">
        <v>-0.166716090225559</v>
      </c>
      <c r="FX196">
        <v>8.4190733908192095E-2</v>
      </c>
      <c r="FY196">
        <v>1</v>
      </c>
      <c r="FZ196">
        <v>411.87999224569103</v>
      </c>
      <c r="GA196">
        <v>0.17700050170899201</v>
      </c>
      <c r="GB196">
        <v>2.0039987331816202E-2</v>
      </c>
      <c r="GC196">
        <v>1</v>
      </c>
      <c r="GD196">
        <v>1.4659180000000001</v>
      </c>
      <c r="GE196">
        <v>8.8727819548875108E-3</v>
      </c>
      <c r="GF196">
        <v>1.9484855657663999E-3</v>
      </c>
      <c r="GG196">
        <v>1</v>
      </c>
      <c r="GH196">
        <v>3</v>
      </c>
      <c r="GI196">
        <v>3</v>
      </c>
      <c r="GJ196" t="s">
        <v>432</v>
      </c>
      <c r="GK196">
        <v>2.9675699999999998</v>
      </c>
      <c r="GL196">
        <v>2.84287</v>
      </c>
      <c r="GM196">
        <v>0.100439</v>
      </c>
      <c r="GN196">
        <v>0.101769</v>
      </c>
      <c r="GO196">
        <v>9.0809500000000001E-2</v>
      </c>
      <c r="GP196">
        <v>8.4881300000000007E-2</v>
      </c>
      <c r="GQ196">
        <v>31252.3</v>
      </c>
      <c r="GR196">
        <v>26960.5</v>
      </c>
      <c r="GS196">
        <v>31940.799999999999</v>
      </c>
      <c r="GT196">
        <v>28520.6</v>
      </c>
      <c r="GU196">
        <v>43912.5</v>
      </c>
      <c r="GV196">
        <v>39890.199999999997</v>
      </c>
      <c r="GW196">
        <v>49722.9</v>
      </c>
      <c r="GX196">
        <v>44905.1</v>
      </c>
      <c r="GY196">
        <v>1.9924999999999999</v>
      </c>
      <c r="GZ196">
        <v>1.9961</v>
      </c>
      <c r="HA196">
        <v>5.7216700000000002E-2</v>
      </c>
      <c r="HB196">
        <v>0</v>
      </c>
      <c r="HC196">
        <v>21.494299999999999</v>
      </c>
      <c r="HD196">
        <v>999.9</v>
      </c>
      <c r="HE196">
        <v>55.945999999999998</v>
      </c>
      <c r="HF196">
        <v>26.103000000000002</v>
      </c>
      <c r="HG196">
        <v>18.892299999999999</v>
      </c>
      <c r="HH196">
        <v>62.668799999999997</v>
      </c>
      <c r="HI196">
        <v>32.616199999999999</v>
      </c>
      <c r="HJ196">
        <v>1</v>
      </c>
      <c r="HK196">
        <v>-3.0904500000000001E-2</v>
      </c>
      <c r="HL196">
        <v>0.53680300000000003</v>
      </c>
      <c r="HM196">
        <v>20.2941</v>
      </c>
      <c r="HN196">
        <v>5.2351099999999997</v>
      </c>
      <c r="HO196">
        <v>12.0579</v>
      </c>
      <c r="HP196">
        <v>4.9836999999999998</v>
      </c>
      <c r="HQ196">
        <v>3.28688</v>
      </c>
      <c r="HR196">
        <v>9999</v>
      </c>
      <c r="HS196">
        <v>9999</v>
      </c>
      <c r="HT196">
        <v>999.9</v>
      </c>
      <c r="HU196">
        <v>9999</v>
      </c>
      <c r="HV196">
        <v>1.87313</v>
      </c>
      <c r="HW196">
        <v>1.8791800000000001</v>
      </c>
      <c r="HX196">
        <v>1.87148</v>
      </c>
      <c r="HY196">
        <v>1.87103</v>
      </c>
      <c r="HZ196">
        <v>1.87103</v>
      </c>
      <c r="IA196">
        <v>1.87226</v>
      </c>
      <c r="IB196">
        <v>1.8741399999999999</v>
      </c>
      <c r="IC196">
        <v>1.87531</v>
      </c>
      <c r="ID196">
        <v>5</v>
      </c>
      <c r="IE196">
        <v>0</v>
      </c>
      <c r="IF196">
        <v>0</v>
      </c>
      <c r="IG196">
        <v>0</v>
      </c>
      <c r="IH196" t="s">
        <v>433</v>
      </c>
      <c r="II196" t="s">
        <v>434</v>
      </c>
      <c r="IJ196" t="s">
        <v>435</v>
      </c>
      <c r="IK196" t="s">
        <v>435</v>
      </c>
      <c r="IL196" t="s">
        <v>435</v>
      </c>
      <c r="IM196" t="s">
        <v>435</v>
      </c>
      <c r="IN196">
        <v>0</v>
      </c>
      <c r="IO196">
        <v>100</v>
      </c>
      <c r="IP196">
        <v>100</v>
      </c>
      <c r="IQ196">
        <v>1.4019999999999999</v>
      </c>
      <c r="IR196">
        <v>9.4E-2</v>
      </c>
      <c r="IS196">
        <v>1.40100000000001</v>
      </c>
      <c r="IT196">
        <v>0</v>
      </c>
      <c r="IU196">
        <v>0</v>
      </c>
      <c r="IV196">
        <v>0</v>
      </c>
      <c r="IW196">
        <v>9.4636363636363199E-2</v>
      </c>
      <c r="IX196">
        <v>0</v>
      </c>
      <c r="IY196">
        <v>0</v>
      </c>
      <c r="IZ196">
        <v>0</v>
      </c>
      <c r="JA196">
        <v>-1</v>
      </c>
      <c r="JB196">
        <v>-1</v>
      </c>
      <c r="JC196">
        <v>-1</v>
      </c>
      <c r="JD196">
        <v>-1</v>
      </c>
      <c r="JE196">
        <v>4.5999999999999996</v>
      </c>
      <c r="JF196">
        <v>4.5</v>
      </c>
      <c r="JG196">
        <v>0.159912</v>
      </c>
      <c r="JH196">
        <v>4.99878</v>
      </c>
      <c r="JI196">
        <v>1.39893</v>
      </c>
      <c r="JJ196">
        <v>2.2680699999999998</v>
      </c>
      <c r="JK196">
        <v>1.5490699999999999</v>
      </c>
      <c r="JL196">
        <v>2.3327599999999999</v>
      </c>
      <c r="JM196">
        <v>30.393899999999999</v>
      </c>
      <c r="JN196">
        <v>24.245100000000001</v>
      </c>
      <c r="JO196">
        <v>2</v>
      </c>
      <c r="JP196">
        <v>482.77699999999999</v>
      </c>
      <c r="JQ196">
        <v>517.19799999999998</v>
      </c>
      <c r="JR196">
        <v>21.999600000000001</v>
      </c>
      <c r="JS196">
        <v>26.682300000000001</v>
      </c>
      <c r="JT196">
        <v>30.0002</v>
      </c>
      <c r="JU196">
        <v>27.007999999999999</v>
      </c>
      <c r="JV196">
        <v>27.020700000000001</v>
      </c>
      <c r="JW196">
        <v>-1</v>
      </c>
      <c r="JX196">
        <v>25.4617</v>
      </c>
      <c r="JY196">
        <v>67.732799999999997</v>
      </c>
      <c r="JZ196">
        <v>22</v>
      </c>
      <c r="KA196">
        <v>400</v>
      </c>
      <c r="KB196">
        <v>15.8941</v>
      </c>
      <c r="KC196">
        <v>102.129</v>
      </c>
      <c r="KD196">
        <v>103.122</v>
      </c>
    </row>
    <row r="197" spans="1:290" x14ac:dyDescent="0.35">
      <c r="A197">
        <v>179</v>
      </c>
      <c r="B197">
        <v>1559809165.0999999</v>
      </c>
      <c r="C197">
        <v>58202.099999904603</v>
      </c>
      <c r="D197" t="s">
        <v>1145</v>
      </c>
      <c r="E197" t="s">
        <v>1146</v>
      </c>
      <c r="F197">
        <v>15</v>
      </c>
      <c r="G197">
        <v>1559809157.0999999</v>
      </c>
      <c r="H197">
        <f t="shared" si="100"/>
        <v>1.2550634151045148E-3</v>
      </c>
      <c r="I197">
        <f t="shared" si="101"/>
        <v>1.2550634151045148</v>
      </c>
      <c r="J197">
        <f t="shared" si="102"/>
        <v>6.9492913104356777</v>
      </c>
      <c r="K197">
        <f t="shared" si="103"/>
        <v>411.96673333333302</v>
      </c>
      <c r="L197">
        <f t="shared" si="104"/>
        <v>298.76523789847636</v>
      </c>
      <c r="M197">
        <f t="shared" si="105"/>
        <v>30.068328158621409</v>
      </c>
      <c r="N197">
        <f t="shared" si="106"/>
        <v>41.461151958084294</v>
      </c>
      <c r="O197">
        <f t="shared" si="107"/>
        <v>0.10632217279815177</v>
      </c>
      <c r="P197">
        <f t="shared" si="108"/>
        <v>2.9389294021131565</v>
      </c>
      <c r="Q197">
        <f t="shared" si="109"/>
        <v>0.10423061580782589</v>
      </c>
      <c r="R197">
        <f t="shared" si="110"/>
        <v>6.532862600044427E-2</v>
      </c>
      <c r="S197">
        <f t="shared" si="111"/>
        <v>77.164354619818056</v>
      </c>
      <c r="T197">
        <f t="shared" si="112"/>
        <v>23.636000892990133</v>
      </c>
      <c r="U197">
        <f t="shared" si="113"/>
        <v>23.636000892990133</v>
      </c>
      <c r="V197">
        <f t="shared" si="114"/>
        <v>2.9301107620685185</v>
      </c>
      <c r="W197">
        <f t="shared" si="115"/>
        <v>60.065951205783428</v>
      </c>
      <c r="X197">
        <f t="shared" si="116"/>
        <v>1.7464142898329369</v>
      </c>
      <c r="Y197">
        <f t="shared" si="117"/>
        <v>2.9074946034730971</v>
      </c>
      <c r="Z197">
        <f t="shared" si="118"/>
        <v>1.1836964722355816</v>
      </c>
      <c r="AA197">
        <f t="shared" si="119"/>
        <v>-55.348296606109102</v>
      </c>
      <c r="AB197">
        <f t="shared" si="120"/>
        <v>-20.371758390657593</v>
      </c>
      <c r="AC197">
        <f t="shared" si="121"/>
        <v>-1.4452393300144073</v>
      </c>
      <c r="AD197">
        <f t="shared" si="122"/>
        <v>-9.3970696304168655E-4</v>
      </c>
      <c r="AE197">
        <f t="shared" si="123"/>
        <v>6.942330288495846</v>
      </c>
      <c r="AF197">
        <f t="shared" si="124"/>
        <v>1.2513793393330863</v>
      </c>
      <c r="AG197">
        <f t="shared" si="125"/>
        <v>6.9492913104356777</v>
      </c>
      <c r="AH197">
        <v>427.70126366194899</v>
      </c>
      <c r="AI197">
        <v>419.22641818181802</v>
      </c>
      <c r="AJ197">
        <v>1.13978505934404E-3</v>
      </c>
      <c r="AK197">
        <v>67.050887339309597</v>
      </c>
      <c r="AL197">
        <f t="shared" si="126"/>
        <v>1.2550634151045148</v>
      </c>
      <c r="AM197">
        <v>15.878236408013001</v>
      </c>
      <c r="AN197">
        <v>17.357245454545399</v>
      </c>
      <c r="AO197">
        <v>6.1452082216999204E-6</v>
      </c>
      <c r="AP197">
        <v>78.046873849474096</v>
      </c>
      <c r="AQ197">
        <v>10</v>
      </c>
      <c r="AR197">
        <v>2</v>
      </c>
      <c r="AS197">
        <f t="shared" si="127"/>
        <v>1</v>
      </c>
      <c r="AT197">
        <f t="shared" si="128"/>
        <v>0</v>
      </c>
      <c r="AU197">
        <f t="shared" si="129"/>
        <v>53786.732326419857</v>
      </c>
      <c r="AV197" t="s">
        <v>475</v>
      </c>
      <c r="AW197">
        <v>10180.799999999999</v>
      </c>
      <c r="AX197">
        <v>1165.95461538462</v>
      </c>
      <c r="AY197">
        <v>5702.59</v>
      </c>
      <c r="AZ197">
        <f t="shared" si="130"/>
        <v>0.79553946270297882</v>
      </c>
      <c r="BA197">
        <v>-1.5131041934509299</v>
      </c>
      <c r="BB197" t="s">
        <v>1147</v>
      </c>
      <c r="BC197">
        <v>10174.4</v>
      </c>
      <c r="BD197">
        <v>2042.1538461538501</v>
      </c>
      <c r="BE197">
        <v>2600.5700000000002</v>
      </c>
      <c r="BF197">
        <f t="shared" si="131"/>
        <v>0.21472836872153034</v>
      </c>
      <c r="BG197">
        <v>0.5</v>
      </c>
      <c r="BH197">
        <f t="shared" si="132"/>
        <v>336.54572197657592</v>
      </c>
      <c r="BI197">
        <f t="shared" si="133"/>
        <v>6.9492913104356777</v>
      </c>
      <c r="BJ197">
        <f t="shared" si="134"/>
        <v>36.132956940119918</v>
      </c>
      <c r="BK197">
        <f t="shared" si="135"/>
        <v>2.5144861310926435E-2</v>
      </c>
      <c r="BL197">
        <f t="shared" si="136"/>
        <v>1.1928231118562469</v>
      </c>
      <c r="BM197">
        <f t="shared" si="137"/>
        <v>937.34901294693066</v>
      </c>
      <c r="BN197" t="s">
        <v>430</v>
      </c>
      <c r="BO197">
        <v>0</v>
      </c>
      <c r="BP197">
        <f t="shared" si="138"/>
        <v>937.34901294693066</v>
      </c>
      <c r="BQ197">
        <f t="shared" si="139"/>
        <v>0.63956016836811524</v>
      </c>
      <c r="BR197">
        <f t="shared" si="140"/>
        <v>0.33574381167205192</v>
      </c>
      <c r="BS197">
        <f t="shared" si="141"/>
        <v>0.65096812699043749</v>
      </c>
      <c r="BT197">
        <f t="shared" si="142"/>
        <v>0.38924450402144634</v>
      </c>
      <c r="BU197">
        <f t="shared" si="143"/>
        <v>0.68377106313625247</v>
      </c>
      <c r="BV197">
        <f t="shared" si="144"/>
        <v>0.15410647491938703</v>
      </c>
      <c r="BW197">
        <f t="shared" si="145"/>
        <v>0.845893525080613</v>
      </c>
      <c r="DF197">
        <f t="shared" si="146"/>
        <v>399.95106666666697</v>
      </c>
      <c r="DG197">
        <f t="shared" si="147"/>
        <v>336.54572197657592</v>
      </c>
      <c r="DH197">
        <f t="shared" si="148"/>
        <v>0.84146724443434162</v>
      </c>
      <c r="DI197">
        <f t="shared" si="149"/>
        <v>0.19293448886868325</v>
      </c>
      <c r="DJ197">
        <v>1559809157.0999999</v>
      </c>
      <c r="DK197">
        <v>411.96673333333302</v>
      </c>
      <c r="DL197">
        <v>420.91079999999999</v>
      </c>
      <c r="DM197">
        <v>17.352740000000001</v>
      </c>
      <c r="DN197">
        <v>15.878026666666701</v>
      </c>
      <c r="DO197">
        <v>410.56673333333299</v>
      </c>
      <c r="DP197">
        <v>17.260739999999998</v>
      </c>
      <c r="DQ197">
        <v>500.29973333333299</v>
      </c>
      <c r="DR197">
        <v>100.54193333333301</v>
      </c>
      <c r="DS197">
        <v>0.100056913333333</v>
      </c>
      <c r="DT197">
        <v>23.507426666666699</v>
      </c>
      <c r="DU197">
        <v>22.424573333333299</v>
      </c>
      <c r="DV197">
        <v>999.9</v>
      </c>
      <c r="DW197">
        <v>0</v>
      </c>
      <c r="DX197">
        <v>0</v>
      </c>
      <c r="DY197">
        <v>9999.3766666666706</v>
      </c>
      <c r="DZ197">
        <v>0</v>
      </c>
      <c r="EA197">
        <v>0.22637399999999999</v>
      </c>
      <c r="EB197">
        <v>-8.9422653333333297</v>
      </c>
      <c r="EC197">
        <v>419.24439999999998</v>
      </c>
      <c r="ED197">
        <v>427.701866666667</v>
      </c>
      <c r="EE197">
        <v>1.4765440000000001</v>
      </c>
      <c r="EF197">
        <v>420.91079999999999</v>
      </c>
      <c r="EG197">
        <v>15.878026666666701</v>
      </c>
      <c r="EH197">
        <v>1.7448633333333301</v>
      </c>
      <c r="EI197">
        <v>1.596408</v>
      </c>
      <c r="EJ197">
        <v>15.301406666666701</v>
      </c>
      <c r="EK197">
        <v>13.9241733333333</v>
      </c>
      <c r="EL197">
        <v>399.95106666666697</v>
      </c>
      <c r="EM197">
        <v>0.95002073333333303</v>
      </c>
      <c r="EN197">
        <v>4.9979393333333302E-2</v>
      </c>
      <c r="EO197">
        <v>0</v>
      </c>
      <c r="EP197">
        <v>2042.1866666666699</v>
      </c>
      <c r="EQ197">
        <v>8.4936600000000002</v>
      </c>
      <c r="ER197">
        <v>4599.7613333333302</v>
      </c>
      <c r="ES197">
        <v>3645.2433333333302</v>
      </c>
      <c r="ET197">
        <v>38.6374</v>
      </c>
      <c r="EU197">
        <v>41.582999999999998</v>
      </c>
      <c r="EV197">
        <v>40.311999999999998</v>
      </c>
      <c r="EW197">
        <v>41.561999999999998</v>
      </c>
      <c r="EX197">
        <v>41.228999999999999</v>
      </c>
      <c r="EY197">
        <v>371.89266666666703</v>
      </c>
      <c r="EZ197">
        <v>19.560666666666702</v>
      </c>
      <c r="FA197">
        <v>0</v>
      </c>
      <c r="FB197">
        <v>298.59999990463302</v>
      </c>
      <c r="FC197">
        <v>0</v>
      </c>
      <c r="FD197">
        <v>2042.1538461538501</v>
      </c>
      <c r="FE197">
        <v>-0.97025642092808595</v>
      </c>
      <c r="FF197">
        <v>-5.5001708071443396</v>
      </c>
      <c r="FG197">
        <v>4600.2469230769202</v>
      </c>
      <c r="FH197">
        <v>15</v>
      </c>
      <c r="FI197">
        <v>1559809188.0999999</v>
      </c>
      <c r="FJ197" t="s">
        <v>1148</v>
      </c>
      <c r="FK197">
        <v>1559809188.0999999</v>
      </c>
      <c r="FL197">
        <v>1559809187.0999999</v>
      </c>
      <c r="FM197">
        <v>180</v>
      </c>
      <c r="FN197">
        <v>-2E-3</v>
      </c>
      <c r="FO197">
        <v>-2E-3</v>
      </c>
      <c r="FP197">
        <v>1.4</v>
      </c>
      <c r="FQ197">
        <v>9.1999999999999998E-2</v>
      </c>
      <c r="FR197">
        <v>421</v>
      </c>
      <c r="FS197">
        <v>16</v>
      </c>
      <c r="FT197">
        <v>0.28999999999999998</v>
      </c>
      <c r="FU197">
        <v>0.04</v>
      </c>
      <c r="FV197">
        <v>-8.9332185714285703</v>
      </c>
      <c r="FW197">
        <v>-1.47771428571482E-2</v>
      </c>
      <c r="FX197">
        <v>6.1542279875260703E-2</v>
      </c>
      <c r="FY197">
        <v>1</v>
      </c>
      <c r="FZ197">
        <v>411.97330474613102</v>
      </c>
      <c r="GA197">
        <v>-0.24432410677712199</v>
      </c>
      <c r="GB197">
        <v>3.2219451037542701E-2</v>
      </c>
      <c r="GC197">
        <v>1</v>
      </c>
      <c r="GD197">
        <v>1.4760409523809499</v>
      </c>
      <c r="GE197">
        <v>1.62974025974028E-2</v>
      </c>
      <c r="GF197">
        <v>1.9943680339584401E-3</v>
      </c>
      <c r="GG197">
        <v>1</v>
      </c>
      <c r="GH197">
        <v>3</v>
      </c>
      <c r="GI197">
        <v>3</v>
      </c>
      <c r="GJ197" t="s">
        <v>432</v>
      </c>
      <c r="GK197">
        <v>2.9679600000000002</v>
      </c>
      <c r="GL197">
        <v>2.8428499999999999</v>
      </c>
      <c r="GM197">
        <v>0.100448</v>
      </c>
      <c r="GN197">
        <v>0.101795</v>
      </c>
      <c r="GO197">
        <v>9.0686600000000006E-2</v>
      </c>
      <c r="GP197">
        <v>8.4706100000000006E-2</v>
      </c>
      <c r="GQ197">
        <v>31250.9</v>
      </c>
      <c r="GR197">
        <v>26959.599999999999</v>
      </c>
      <c r="GS197">
        <v>31939.599999999999</v>
      </c>
      <c r="GT197">
        <v>28520.3</v>
      </c>
      <c r="GU197">
        <v>43916.3</v>
      </c>
      <c r="GV197">
        <v>39897.599999999999</v>
      </c>
      <c r="GW197">
        <v>49720.3</v>
      </c>
      <c r="GX197">
        <v>44904.6</v>
      </c>
      <c r="GY197">
        <v>1.9921500000000001</v>
      </c>
      <c r="GZ197">
        <v>1.99638</v>
      </c>
      <c r="HA197">
        <v>5.6102899999999997E-2</v>
      </c>
      <c r="HB197">
        <v>0</v>
      </c>
      <c r="HC197">
        <v>21.485800000000001</v>
      </c>
      <c r="HD197">
        <v>999.9</v>
      </c>
      <c r="HE197">
        <v>56.018999999999998</v>
      </c>
      <c r="HF197">
        <v>26.073</v>
      </c>
      <c r="HG197">
        <v>18.880400000000002</v>
      </c>
      <c r="HH197">
        <v>62.788899999999998</v>
      </c>
      <c r="HI197">
        <v>31.386199999999999</v>
      </c>
      <c r="HJ197">
        <v>1</v>
      </c>
      <c r="HK197">
        <v>-3.15473E-2</v>
      </c>
      <c r="HL197">
        <v>0.536574</v>
      </c>
      <c r="HM197">
        <v>20.2943</v>
      </c>
      <c r="HN197">
        <v>5.2373599999999998</v>
      </c>
      <c r="HO197">
        <v>12.0579</v>
      </c>
      <c r="HP197">
        <v>4.9837999999999996</v>
      </c>
      <c r="HQ197">
        <v>3.2869299999999999</v>
      </c>
      <c r="HR197">
        <v>9999</v>
      </c>
      <c r="HS197">
        <v>9999</v>
      </c>
      <c r="HT197">
        <v>999.9</v>
      </c>
      <c r="HU197">
        <v>9999</v>
      </c>
      <c r="HV197">
        <v>1.8731500000000001</v>
      </c>
      <c r="HW197">
        <v>1.8791800000000001</v>
      </c>
      <c r="HX197">
        <v>1.8714999999999999</v>
      </c>
      <c r="HY197">
        <v>1.87103</v>
      </c>
      <c r="HZ197">
        <v>1.87103</v>
      </c>
      <c r="IA197">
        <v>1.87225</v>
      </c>
      <c r="IB197">
        <v>1.8741699999999999</v>
      </c>
      <c r="IC197">
        <v>1.87531</v>
      </c>
      <c r="ID197">
        <v>5</v>
      </c>
      <c r="IE197">
        <v>0</v>
      </c>
      <c r="IF197">
        <v>0</v>
      </c>
      <c r="IG197">
        <v>0</v>
      </c>
      <c r="IH197" t="s">
        <v>433</v>
      </c>
      <c r="II197" t="s">
        <v>434</v>
      </c>
      <c r="IJ197" t="s">
        <v>435</v>
      </c>
      <c r="IK197" t="s">
        <v>435</v>
      </c>
      <c r="IL197" t="s">
        <v>435</v>
      </c>
      <c r="IM197" t="s">
        <v>435</v>
      </c>
      <c r="IN197">
        <v>0</v>
      </c>
      <c r="IO197">
        <v>100</v>
      </c>
      <c r="IP197">
        <v>100</v>
      </c>
      <c r="IQ197">
        <v>1.4</v>
      </c>
      <c r="IR197">
        <v>9.1999999999999998E-2</v>
      </c>
      <c r="IS197">
        <v>1.4017000000000099</v>
      </c>
      <c r="IT197">
        <v>0</v>
      </c>
      <c r="IU197">
        <v>0</v>
      </c>
      <c r="IV197">
        <v>0</v>
      </c>
      <c r="IW197">
        <v>9.3829999999998706E-2</v>
      </c>
      <c r="IX197">
        <v>0</v>
      </c>
      <c r="IY197">
        <v>0</v>
      </c>
      <c r="IZ197">
        <v>0</v>
      </c>
      <c r="JA197">
        <v>-1</v>
      </c>
      <c r="JB197">
        <v>-1</v>
      </c>
      <c r="JC197">
        <v>-1</v>
      </c>
      <c r="JD197">
        <v>-1</v>
      </c>
      <c r="JE197">
        <v>4.7</v>
      </c>
      <c r="JF197">
        <v>4.5999999999999996</v>
      </c>
      <c r="JG197">
        <v>0.158691</v>
      </c>
      <c r="JH197">
        <v>4.99878</v>
      </c>
      <c r="JI197">
        <v>1.39893</v>
      </c>
      <c r="JJ197">
        <v>2.2680699999999998</v>
      </c>
      <c r="JK197">
        <v>1.5490699999999999</v>
      </c>
      <c r="JL197">
        <v>2.34009</v>
      </c>
      <c r="JM197">
        <v>30.393899999999999</v>
      </c>
      <c r="JN197">
        <v>24.253900000000002</v>
      </c>
      <c r="JO197">
        <v>2</v>
      </c>
      <c r="JP197">
        <v>482.53</v>
      </c>
      <c r="JQ197">
        <v>517.351</v>
      </c>
      <c r="JR197">
        <v>21.999500000000001</v>
      </c>
      <c r="JS197">
        <v>26.677700000000002</v>
      </c>
      <c r="JT197">
        <v>30</v>
      </c>
      <c r="JU197">
        <v>27.003399999999999</v>
      </c>
      <c r="JV197">
        <v>27.016200000000001</v>
      </c>
      <c r="JW197">
        <v>-1</v>
      </c>
      <c r="JX197">
        <v>25.58</v>
      </c>
      <c r="JY197">
        <v>67.727699999999999</v>
      </c>
      <c r="JZ197">
        <v>22</v>
      </c>
      <c r="KA197">
        <v>400</v>
      </c>
      <c r="KB197">
        <v>15.9146</v>
      </c>
      <c r="KC197">
        <v>102.124</v>
      </c>
      <c r="KD197">
        <v>103.121</v>
      </c>
    </row>
    <row r="198" spans="1:290" x14ac:dyDescent="0.35">
      <c r="A198">
        <v>180</v>
      </c>
      <c r="B198">
        <v>1559809466</v>
      </c>
      <c r="C198">
        <v>58503</v>
      </c>
      <c r="D198" t="s">
        <v>1149</v>
      </c>
      <c r="E198" t="s">
        <v>1150</v>
      </c>
      <c r="F198">
        <v>15</v>
      </c>
      <c r="G198">
        <v>1559809457.5</v>
      </c>
      <c r="H198">
        <f t="shared" si="100"/>
        <v>1.2587989832310142E-3</v>
      </c>
      <c r="I198">
        <f t="shared" si="101"/>
        <v>1.2587989832310142</v>
      </c>
      <c r="J198">
        <f t="shared" si="102"/>
        <v>6.9315230956205705</v>
      </c>
      <c r="K198">
        <f t="shared" si="103"/>
        <v>412.2686875</v>
      </c>
      <c r="L198">
        <f t="shared" si="104"/>
        <v>299.57993294344249</v>
      </c>
      <c r="M198">
        <f t="shared" si="105"/>
        <v>30.149427814867952</v>
      </c>
      <c r="N198">
        <f t="shared" si="106"/>
        <v>41.49031249185235</v>
      </c>
      <c r="O198">
        <f t="shared" si="107"/>
        <v>0.10658283941825136</v>
      </c>
      <c r="P198">
        <f t="shared" si="108"/>
        <v>2.9392904421595691</v>
      </c>
      <c r="Q198">
        <f t="shared" si="109"/>
        <v>0.10448137616714886</v>
      </c>
      <c r="R198">
        <f t="shared" si="110"/>
        <v>6.5486217187103013E-2</v>
      </c>
      <c r="S198">
        <f t="shared" si="111"/>
        <v>77.175716258713493</v>
      </c>
      <c r="T198">
        <f t="shared" si="112"/>
        <v>23.640192709482349</v>
      </c>
      <c r="U198">
        <f t="shared" si="113"/>
        <v>23.640192709482349</v>
      </c>
      <c r="V198">
        <f t="shared" si="114"/>
        <v>2.9308506833651435</v>
      </c>
      <c r="W198">
        <f t="shared" si="115"/>
        <v>60.051129660928972</v>
      </c>
      <c r="X198">
        <f t="shared" si="116"/>
        <v>1.746521455187432</v>
      </c>
      <c r="Y198">
        <f t="shared" si="117"/>
        <v>2.9083906748281709</v>
      </c>
      <c r="Z198">
        <f t="shared" si="118"/>
        <v>1.1843292281777116</v>
      </c>
      <c r="AA198">
        <f t="shared" si="119"/>
        <v>-55.513035160487725</v>
      </c>
      <c r="AB198">
        <f t="shared" si="120"/>
        <v>-20.228630819793775</v>
      </c>
      <c r="AC198">
        <f t="shared" si="121"/>
        <v>-1.43497662983324</v>
      </c>
      <c r="AD198">
        <f t="shared" si="122"/>
        <v>-9.2635140125096882E-4</v>
      </c>
      <c r="AE198">
        <f t="shared" si="123"/>
        <v>6.9713843726435458</v>
      </c>
      <c r="AF198">
        <f t="shared" si="124"/>
        <v>1.2586233726157989</v>
      </c>
      <c r="AG198">
        <f t="shared" si="125"/>
        <v>6.9315230956205705</v>
      </c>
      <c r="AH198">
        <v>428.03893622733</v>
      </c>
      <c r="AI198">
        <v>419.59053333333298</v>
      </c>
      <c r="AJ198">
        <v>2.0019466528390899E-4</v>
      </c>
      <c r="AK198">
        <v>67.0508553315277</v>
      </c>
      <c r="AL198">
        <f t="shared" si="126"/>
        <v>1.2587989832310142</v>
      </c>
      <c r="AM198">
        <v>15.8713214144997</v>
      </c>
      <c r="AN198">
        <v>17.354810303030298</v>
      </c>
      <c r="AO198">
        <v>5.6737548734084603E-6</v>
      </c>
      <c r="AP198">
        <v>78.046489002120893</v>
      </c>
      <c r="AQ198">
        <v>10</v>
      </c>
      <c r="AR198">
        <v>2</v>
      </c>
      <c r="AS198">
        <f t="shared" si="127"/>
        <v>1</v>
      </c>
      <c r="AT198">
        <f t="shared" si="128"/>
        <v>0</v>
      </c>
      <c r="AU198">
        <f t="shared" si="129"/>
        <v>53796.34097194724</v>
      </c>
      <c r="AV198" t="s">
        <v>475</v>
      </c>
      <c r="AW198">
        <v>10180.799999999999</v>
      </c>
      <c r="AX198">
        <v>1165.95461538462</v>
      </c>
      <c r="AY198">
        <v>5702.59</v>
      </c>
      <c r="AZ198">
        <f t="shared" si="130"/>
        <v>0.79553946270297882</v>
      </c>
      <c r="BA198">
        <v>-1.5131041934509299</v>
      </c>
      <c r="BB198" t="s">
        <v>1151</v>
      </c>
      <c r="BC198">
        <v>10174.299999999999</v>
      </c>
      <c r="BD198">
        <v>2041.675</v>
      </c>
      <c r="BE198">
        <v>2597.58</v>
      </c>
      <c r="BF198">
        <f t="shared" si="131"/>
        <v>0.21400880819840007</v>
      </c>
      <c r="BG198">
        <v>0.5</v>
      </c>
      <c r="BH198">
        <f t="shared" si="132"/>
        <v>336.59609969185669</v>
      </c>
      <c r="BI198">
        <f t="shared" si="133"/>
        <v>6.9315230956205705</v>
      </c>
      <c r="BJ198">
        <f t="shared" si="134"/>
        <v>36.01726506964205</v>
      </c>
      <c r="BK198">
        <f t="shared" si="135"/>
        <v>2.508830998577314E-2</v>
      </c>
      <c r="BL198">
        <f t="shared" si="136"/>
        <v>1.1953472077857084</v>
      </c>
      <c r="BM198">
        <f t="shared" si="137"/>
        <v>936.96027564761312</v>
      </c>
      <c r="BN198" t="s">
        <v>430</v>
      </c>
      <c r="BO198">
        <v>0</v>
      </c>
      <c r="BP198">
        <f t="shared" si="138"/>
        <v>936.96027564761312</v>
      </c>
      <c r="BQ198">
        <f t="shared" si="139"/>
        <v>0.63929493003194771</v>
      </c>
      <c r="BR198">
        <f t="shared" si="140"/>
        <v>0.33475755577743327</v>
      </c>
      <c r="BS198">
        <f t="shared" si="141"/>
        <v>0.6515424360674491</v>
      </c>
      <c r="BT198">
        <f t="shared" si="142"/>
        <v>0.38830339694580734</v>
      </c>
      <c r="BU198">
        <f t="shared" si="143"/>
        <v>0.68443014189099216</v>
      </c>
      <c r="BV198">
        <f t="shared" si="144"/>
        <v>0.15362608237664913</v>
      </c>
      <c r="BW198">
        <f t="shared" si="145"/>
        <v>0.8463739176233509</v>
      </c>
      <c r="DF198">
        <f t="shared" si="146"/>
        <v>400.01106249999998</v>
      </c>
      <c r="DG198">
        <f t="shared" si="147"/>
        <v>336.59609969185669</v>
      </c>
      <c r="DH198">
        <f t="shared" si="148"/>
        <v>0.84146697740854781</v>
      </c>
      <c r="DI198">
        <f t="shared" si="149"/>
        <v>0.19293395481709583</v>
      </c>
      <c r="DJ198">
        <v>1559809457.5</v>
      </c>
      <c r="DK198">
        <v>412.2686875</v>
      </c>
      <c r="DL198">
        <v>421.25206250000002</v>
      </c>
      <c r="DM198">
        <v>17.354318750000001</v>
      </c>
      <c r="DN198">
        <v>15.871</v>
      </c>
      <c r="DO198">
        <v>410.8816875</v>
      </c>
      <c r="DP198">
        <v>17.261318750000001</v>
      </c>
      <c r="DQ198">
        <v>500.27581249999997</v>
      </c>
      <c r="DR198">
        <v>100.539</v>
      </c>
      <c r="DS198">
        <v>0.100009825</v>
      </c>
      <c r="DT198">
        <v>23.512537500000001</v>
      </c>
      <c r="DU198">
        <v>22.4513</v>
      </c>
      <c r="DV198">
        <v>999.9</v>
      </c>
      <c r="DW198">
        <v>0</v>
      </c>
      <c r="DX198">
        <v>0</v>
      </c>
      <c r="DY198">
        <v>10001.723125</v>
      </c>
      <c r="DZ198">
        <v>0</v>
      </c>
      <c r="EA198">
        <v>0.22637399999999999</v>
      </c>
      <c r="EB198">
        <v>-8.9706912499999998</v>
      </c>
      <c r="EC198">
        <v>419.56218749999999</v>
      </c>
      <c r="ED198">
        <v>428.04575</v>
      </c>
      <c r="EE198">
        <v>1.4822537499999999</v>
      </c>
      <c r="EF198">
        <v>421.25206250000002</v>
      </c>
      <c r="EG198">
        <v>15.871</v>
      </c>
      <c r="EH198">
        <v>1.7446781250000001</v>
      </c>
      <c r="EI198">
        <v>1.5956537500000001</v>
      </c>
      <c r="EJ198">
        <v>15.299775</v>
      </c>
      <c r="EK198">
        <v>13.916918750000001</v>
      </c>
      <c r="EL198">
        <v>400.01106249999998</v>
      </c>
      <c r="EM198">
        <v>0.95003000000000004</v>
      </c>
      <c r="EN198">
        <v>4.9969962499999999E-2</v>
      </c>
      <c r="EO198">
        <v>0</v>
      </c>
      <c r="EP198">
        <v>2041.7306249999999</v>
      </c>
      <c r="EQ198">
        <v>8.4936600000000002</v>
      </c>
      <c r="ER198">
        <v>4600.2793750000001</v>
      </c>
      <c r="ES198">
        <v>3645.8137499999998</v>
      </c>
      <c r="ET198">
        <v>38.683124999999997</v>
      </c>
      <c r="EU198">
        <v>41.625</v>
      </c>
      <c r="EV198">
        <v>40.311999999999998</v>
      </c>
      <c r="EW198">
        <v>41.565937499999997</v>
      </c>
      <c r="EX198">
        <v>41.25</v>
      </c>
      <c r="EY198">
        <v>371.95249999999999</v>
      </c>
      <c r="EZ198">
        <v>19.559999999999999</v>
      </c>
      <c r="FA198">
        <v>0</v>
      </c>
      <c r="FB198">
        <v>299.59999990463302</v>
      </c>
      <c r="FC198">
        <v>0</v>
      </c>
      <c r="FD198">
        <v>2041.675</v>
      </c>
      <c r="FE198">
        <v>-0.193846157546118</v>
      </c>
      <c r="FF198">
        <v>-1.83487181841961</v>
      </c>
      <c r="FG198">
        <v>4600.1049999999996</v>
      </c>
      <c r="FH198">
        <v>15</v>
      </c>
      <c r="FI198">
        <v>1559809494</v>
      </c>
      <c r="FJ198" t="s">
        <v>1152</v>
      </c>
      <c r="FK198">
        <v>1559809494</v>
      </c>
      <c r="FL198">
        <v>1559809494</v>
      </c>
      <c r="FM198">
        <v>181</v>
      </c>
      <c r="FN198">
        <v>-1.2999999999999999E-2</v>
      </c>
      <c r="FO198">
        <v>1E-3</v>
      </c>
      <c r="FP198">
        <v>1.387</v>
      </c>
      <c r="FQ198">
        <v>9.2999999999999999E-2</v>
      </c>
      <c r="FR198">
        <v>421</v>
      </c>
      <c r="FS198">
        <v>16</v>
      </c>
      <c r="FT198">
        <v>0.21</v>
      </c>
      <c r="FU198">
        <v>0.05</v>
      </c>
      <c r="FV198">
        <v>-8.9608171428571506</v>
      </c>
      <c r="FW198">
        <v>2.6467792207791399E-2</v>
      </c>
      <c r="FX198">
        <v>8.8991125621916897E-2</v>
      </c>
      <c r="FY198">
        <v>1</v>
      </c>
      <c r="FZ198">
        <v>412.28105475001399</v>
      </c>
      <c r="GA198">
        <v>0.16720627045174599</v>
      </c>
      <c r="GB198">
        <v>3.1948164123916802E-2</v>
      </c>
      <c r="GC198">
        <v>1</v>
      </c>
      <c r="GD198">
        <v>1.48206619047619</v>
      </c>
      <c r="GE198">
        <v>1.5264935064933499E-3</v>
      </c>
      <c r="GF198">
        <v>8.8602631472517901E-4</v>
      </c>
      <c r="GG198">
        <v>1</v>
      </c>
      <c r="GH198">
        <v>3</v>
      </c>
      <c r="GI198">
        <v>3</v>
      </c>
      <c r="GJ198" t="s">
        <v>432</v>
      </c>
      <c r="GK198">
        <v>2.9679500000000001</v>
      </c>
      <c r="GL198">
        <v>2.843</v>
      </c>
      <c r="GM198">
        <v>0.10052</v>
      </c>
      <c r="GN198">
        <v>0.10188999999999999</v>
      </c>
      <c r="GO198">
        <v>9.0684299999999995E-2</v>
      </c>
      <c r="GP198">
        <v>8.4676299999999996E-2</v>
      </c>
      <c r="GQ198">
        <v>31249</v>
      </c>
      <c r="GR198">
        <v>26957.7</v>
      </c>
      <c r="GS198">
        <v>31940.2</v>
      </c>
      <c r="GT198">
        <v>28521.3</v>
      </c>
      <c r="GU198">
        <v>43917.4</v>
      </c>
      <c r="GV198">
        <v>39900.400000000001</v>
      </c>
      <c r="GW198">
        <v>49721.5</v>
      </c>
      <c r="GX198">
        <v>44906.400000000001</v>
      </c>
      <c r="GY198">
        <v>1.9922299999999999</v>
      </c>
      <c r="GZ198">
        <v>1.99668</v>
      </c>
      <c r="HA198">
        <v>5.6706399999999997E-2</v>
      </c>
      <c r="HB198">
        <v>0</v>
      </c>
      <c r="HC198">
        <v>21.505199999999999</v>
      </c>
      <c r="HD198">
        <v>999.9</v>
      </c>
      <c r="HE198">
        <v>56.097999999999999</v>
      </c>
      <c r="HF198">
        <v>26.052</v>
      </c>
      <c r="HG198">
        <v>18.8856</v>
      </c>
      <c r="HH198">
        <v>62.628900000000002</v>
      </c>
      <c r="HI198">
        <v>31.446300000000001</v>
      </c>
      <c r="HJ198">
        <v>1</v>
      </c>
      <c r="HK198">
        <v>-3.1892799999999999E-2</v>
      </c>
      <c r="HL198">
        <v>0.54817499999999997</v>
      </c>
      <c r="HM198">
        <v>20.2943</v>
      </c>
      <c r="HN198">
        <v>5.2357100000000001</v>
      </c>
      <c r="HO198">
        <v>12.0579</v>
      </c>
      <c r="HP198">
        <v>4.9836999999999998</v>
      </c>
      <c r="HQ198">
        <v>3.2868300000000001</v>
      </c>
      <c r="HR198">
        <v>9999</v>
      </c>
      <c r="HS198">
        <v>9999</v>
      </c>
      <c r="HT198">
        <v>999.9</v>
      </c>
      <c r="HU198">
        <v>9999</v>
      </c>
      <c r="HV198">
        <v>1.87304</v>
      </c>
      <c r="HW198">
        <v>1.8791199999999999</v>
      </c>
      <c r="HX198">
        <v>1.87147</v>
      </c>
      <c r="HY198">
        <v>1.8709899999999999</v>
      </c>
      <c r="HZ198">
        <v>1.871</v>
      </c>
      <c r="IA198">
        <v>1.8722300000000001</v>
      </c>
      <c r="IB198">
        <v>1.87408</v>
      </c>
      <c r="IC198">
        <v>1.87527</v>
      </c>
      <c r="ID198">
        <v>5</v>
      </c>
      <c r="IE198">
        <v>0</v>
      </c>
      <c r="IF198">
        <v>0</v>
      </c>
      <c r="IG198">
        <v>0</v>
      </c>
      <c r="IH198" t="s">
        <v>433</v>
      </c>
      <c r="II198" t="s">
        <v>434</v>
      </c>
      <c r="IJ198" t="s">
        <v>435</v>
      </c>
      <c r="IK198" t="s">
        <v>435</v>
      </c>
      <c r="IL198" t="s">
        <v>435</v>
      </c>
      <c r="IM198" t="s">
        <v>435</v>
      </c>
      <c r="IN198">
        <v>0</v>
      </c>
      <c r="IO198">
        <v>100</v>
      </c>
      <c r="IP198">
        <v>100</v>
      </c>
      <c r="IQ198">
        <v>1.387</v>
      </c>
      <c r="IR198">
        <v>9.2999999999999999E-2</v>
      </c>
      <c r="IS198">
        <v>1.39963636363643</v>
      </c>
      <c r="IT198">
        <v>0</v>
      </c>
      <c r="IU198">
        <v>0</v>
      </c>
      <c r="IV198">
        <v>0</v>
      </c>
      <c r="IW198">
        <v>9.1950000000000601E-2</v>
      </c>
      <c r="IX198">
        <v>0</v>
      </c>
      <c r="IY198">
        <v>0</v>
      </c>
      <c r="IZ198">
        <v>0</v>
      </c>
      <c r="JA198">
        <v>-1</v>
      </c>
      <c r="JB198">
        <v>-1</v>
      </c>
      <c r="JC198">
        <v>-1</v>
      </c>
      <c r="JD198">
        <v>-1</v>
      </c>
      <c r="JE198">
        <v>4.5999999999999996</v>
      </c>
      <c r="JF198">
        <v>4.5999999999999996</v>
      </c>
      <c r="JG198">
        <v>0.158691</v>
      </c>
      <c r="JH198">
        <v>4.99878</v>
      </c>
      <c r="JI198">
        <v>1.39893</v>
      </c>
      <c r="JJ198">
        <v>2.2680699999999998</v>
      </c>
      <c r="JK198">
        <v>1.5490699999999999</v>
      </c>
      <c r="JL198">
        <v>2.2448700000000001</v>
      </c>
      <c r="JM198">
        <v>30.350899999999999</v>
      </c>
      <c r="JN198">
        <v>24.245100000000001</v>
      </c>
      <c r="JO198">
        <v>2</v>
      </c>
      <c r="JP198">
        <v>482.49799999999999</v>
      </c>
      <c r="JQ198">
        <v>517.47699999999998</v>
      </c>
      <c r="JR198">
        <v>21.9999</v>
      </c>
      <c r="JS198">
        <v>26.668700000000001</v>
      </c>
      <c r="JT198">
        <v>30.0001</v>
      </c>
      <c r="JU198">
        <v>26.994399999999999</v>
      </c>
      <c r="JV198">
        <v>27.007000000000001</v>
      </c>
      <c r="JW198">
        <v>-1</v>
      </c>
      <c r="JX198">
        <v>25.848500000000001</v>
      </c>
      <c r="JY198">
        <v>67.955799999999996</v>
      </c>
      <c r="JZ198">
        <v>22</v>
      </c>
      <c r="KA198">
        <v>400</v>
      </c>
      <c r="KB198">
        <v>15.8949</v>
      </c>
      <c r="KC198">
        <v>102.126</v>
      </c>
      <c r="KD198">
        <v>103.124</v>
      </c>
    </row>
    <row r="199" spans="1:290" x14ac:dyDescent="0.35">
      <c r="A199">
        <v>181</v>
      </c>
      <c r="B199">
        <v>1559809766</v>
      </c>
      <c r="C199">
        <v>58803</v>
      </c>
      <c r="D199" t="s">
        <v>1153</v>
      </c>
      <c r="E199" t="s">
        <v>1154</v>
      </c>
      <c r="F199">
        <v>15</v>
      </c>
      <c r="G199">
        <v>1559809758</v>
      </c>
      <c r="H199">
        <f t="shared" si="100"/>
        <v>1.261729202878422E-3</v>
      </c>
      <c r="I199">
        <f t="shared" si="101"/>
        <v>1.2617292028784219</v>
      </c>
      <c r="J199">
        <f t="shared" si="102"/>
        <v>6.9635108797624721</v>
      </c>
      <c r="K199">
        <f t="shared" si="103"/>
        <v>412.90960000000001</v>
      </c>
      <c r="L199">
        <f t="shared" si="104"/>
        <v>300.0819868097484</v>
      </c>
      <c r="M199">
        <f t="shared" si="105"/>
        <v>30.199450939903123</v>
      </c>
      <c r="N199">
        <f t="shared" si="106"/>
        <v>41.554121059991381</v>
      </c>
      <c r="O199">
        <f t="shared" si="107"/>
        <v>0.10694489096673587</v>
      </c>
      <c r="P199">
        <f t="shared" si="108"/>
        <v>2.9389581888579288</v>
      </c>
      <c r="Q199">
        <f t="shared" si="109"/>
        <v>0.10482904516879496</v>
      </c>
      <c r="R199">
        <f t="shared" si="110"/>
        <v>6.5704766974945039E-2</v>
      </c>
      <c r="S199">
        <f t="shared" si="111"/>
        <v>77.18216371017779</v>
      </c>
      <c r="T199">
        <f t="shared" si="112"/>
        <v>23.633018994615185</v>
      </c>
      <c r="U199">
        <f t="shared" si="113"/>
        <v>23.633018994615185</v>
      </c>
      <c r="V199">
        <f t="shared" si="114"/>
        <v>2.9295845097211424</v>
      </c>
      <c r="W199">
        <f t="shared" si="115"/>
        <v>60.071996222279992</v>
      </c>
      <c r="X199">
        <f t="shared" si="116"/>
        <v>1.7464475356181792</v>
      </c>
      <c r="Y199">
        <f t="shared" si="117"/>
        <v>2.9072573669034201</v>
      </c>
      <c r="Z199">
        <f t="shared" si="118"/>
        <v>1.1831369741029631</v>
      </c>
      <c r="AA199">
        <f t="shared" si="119"/>
        <v>-55.642257846938413</v>
      </c>
      <c r="AB199">
        <f t="shared" si="120"/>
        <v>-20.113919758089075</v>
      </c>
      <c r="AC199">
        <f t="shared" si="121"/>
        <v>-1.4269021458637681</v>
      </c>
      <c r="AD199">
        <f t="shared" si="122"/>
        <v>-9.1604071346296223E-4</v>
      </c>
      <c r="AE199">
        <f t="shared" si="123"/>
        <v>6.9611230524724954</v>
      </c>
      <c r="AF199">
        <f t="shared" si="124"/>
        <v>1.2638989301728933</v>
      </c>
      <c r="AG199">
        <f t="shared" si="125"/>
        <v>6.9635108797624721</v>
      </c>
      <c r="AH199">
        <v>428.67062650512298</v>
      </c>
      <c r="AI199">
        <v>420.21086060606098</v>
      </c>
      <c r="AJ199">
        <v>-4.8142285508418203E-3</v>
      </c>
      <c r="AK199">
        <v>67.040629716958705</v>
      </c>
      <c r="AL199">
        <f t="shared" si="126"/>
        <v>1.2617292028784219</v>
      </c>
      <c r="AM199">
        <v>15.864358955726599</v>
      </c>
      <c r="AN199">
        <v>17.3513709090909</v>
      </c>
      <c r="AO199">
        <v>-9.2250906130615392E-6</v>
      </c>
      <c r="AP199">
        <v>77.8641219041439</v>
      </c>
      <c r="AQ199">
        <v>10</v>
      </c>
      <c r="AR199">
        <v>2</v>
      </c>
      <c r="AS199">
        <f t="shared" si="127"/>
        <v>1</v>
      </c>
      <c r="AT199">
        <f t="shared" si="128"/>
        <v>0</v>
      </c>
      <c r="AU199">
        <f t="shared" si="129"/>
        <v>53787.722402077365</v>
      </c>
      <c r="AV199" t="s">
        <v>475</v>
      </c>
      <c r="AW199">
        <v>10180.799999999999</v>
      </c>
      <c r="AX199">
        <v>1165.95461538462</v>
      </c>
      <c r="AY199">
        <v>5702.59</v>
      </c>
      <c r="AZ199">
        <f t="shared" si="130"/>
        <v>0.79553946270297882</v>
      </c>
      <c r="BA199">
        <v>-1.5131041934509299</v>
      </c>
      <c r="BB199" t="s">
        <v>1155</v>
      </c>
      <c r="BC199">
        <v>10171</v>
      </c>
      <c r="BD199">
        <v>2039.9880000000001</v>
      </c>
      <c r="BE199">
        <v>2591.61</v>
      </c>
      <c r="BF199">
        <f t="shared" si="131"/>
        <v>0.212849155544237</v>
      </c>
      <c r="BG199">
        <v>0.5</v>
      </c>
      <c r="BH199">
        <f t="shared" si="132"/>
        <v>336.62460685508887</v>
      </c>
      <c r="BI199">
        <f t="shared" si="133"/>
        <v>6.9635108797624721</v>
      </c>
      <c r="BJ199">
        <f t="shared" si="134"/>
        <v>35.825131652258221</v>
      </c>
      <c r="BK199">
        <f t="shared" si="135"/>
        <v>2.5181210465883855E-2</v>
      </c>
      <c r="BL199">
        <f t="shared" si="136"/>
        <v>1.2004043818321428</v>
      </c>
      <c r="BM199">
        <f t="shared" si="137"/>
        <v>936.18238706539103</v>
      </c>
      <c r="BN199" t="s">
        <v>430</v>
      </c>
      <c r="BO199">
        <v>0</v>
      </c>
      <c r="BP199">
        <f t="shared" si="138"/>
        <v>936.18238706539103</v>
      </c>
      <c r="BQ199">
        <f t="shared" si="139"/>
        <v>0.63876417089554716</v>
      </c>
      <c r="BR199">
        <f t="shared" si="140"/>
        <v>0.33322024816423651</v>
      </c>
      <c r="BS199">
        <f t="shared" si="141"/>
        <v>0.6526886184802424</v>
      </c>
      <c r="BT199">
        <f t="shared" si="142"/>
        <v>0.38692520363104382</v>
      </c>
      <c r="BU199">
        <f t="shared" si="143"/>
        <v>0.68574609512369966</v>
      </c>
      <c r="BV199">
        <f t="shared" si="144"/>
        <v>0.15291998156112532</v>
      </c>
      <c r="BW199">
        <f t="shared" si="145"/>
        <v>0.8470800184388747</v>
      </c>
      <c r="DF199">
        <f t="shared" si="146"/>
        <v>400.04500000000002</v>
      </c>
      <c r="DG199">
        <f t="shared" si="147"/>
        <v>336.62460685508887</v>
      </c>
      <c r="DH199">
        <f t="shared" si="148"/>
        <v>0.84146685211685901</v>
      </c>
      <c r="DI199">
        <f t="shared" si="149"/>
        <v>0.19293370423371817</v>
      </c>
      <c r="DJ199">
        <v>1559809758</v>
      </c>
      <c r="DK199">
        <v>412.90960000000001</v>
      </c>
      <c r="DL199">
        <v>421.88406666666702</v>
      </c>
      <c r="DM199">
        <v>17.353873333333301</v>
      </c>
      <c r="DN199">
        <v>15.864366666666699</v>
      </c>
      <c r="DO199">
        <v>411.53059999999999</v>
      </c>
      <c r="DP199">
        <v>17.260873333333301</v>
      </c>
      <c r="DQ199">
        <v>500.28593333333299</v>
      </c>
      <c r="DR199">
        <v>100.537333333333</v>
      </c>
      <c r="DS199">
        <v>0.10000002</v>
      </c>
      <c r="DT199">
        <v>23.506073333333301</v>
      </c>
      <c r="DU199">
        <v>22.40898</v>
      </c>
      <c r="DV199">
        <v>999.9</v>
      </c>
      <c r="DW199">
        <v>0</v>
      </c>
      <c r="DX199">
        <v>0</v>
      </c>
      <c r="DY199">
        <v>9999.9979999999996</v>
      </c>
      <c r="DZ199">
        <v>0</v>
      </c>
      <c r="EA199">
        <v>0.22637399999999999</v>
      </c>
      <c r="EB199">
        <v>-8.9665280000000003</v>
      </c>
      <c r="EC199">
        <v>420.20986666666698</v>
      </c>
      <c r="ED199">
        <v>428.68493333333299</v>
      </c>
      <c r="EE199">
        <v>1.489852</v>
      </c>
      <c r="EF199">
        <v>421.88406666666702</v>
      </c>
      <c r="EG199">
        <v>15.864366666666699</v>
      </c>
      <c r="EH199">
        <v>1.7447459999999999</v>
      </c>
      <c r="EI199">
        <v>1.5949593333333301</v>
      </c>
      <c r="EJ199">
        <v>15.300366666666701</v>
      </c>
      <c r="EK199">
        <v>13.9102</v>
      </c>
      <c r="EL199">
        <v>400.04500000000002</v>
      </c>
      <c r="EM199">
        <v>0.95003333333333295</v>
      </c>
      <c r="EN199">
        <v>4.9966566666666698E-2</v>
      </c>
      <c r="EO199">
        <v>0</v>
      </c>
      <c r="EP199">
        <v>2040.06533333333</v>
      </c>
      <c r="EQ199">
        <v>8.4936600000000002</v>
      </c>
      <c r="ER199">
        <v>4596.8473333333304</v>
      </c>
      <c r="ES199">
        <v>3646.13</v>
      </c>
      <c r="ET199">
        <v>38.682866666666698</v>
      </c>
      <c r="EU199">
        <v>41.625</v>
      </c>
      <c r="EV199">
        <v>40.316200000000002</v>
      </c>
      <c r="EW199">
        <v>41.561999999999998</v>
      </c>
      <c r="EX199">
        <v>41.25</v>
      </c>
      <c r="EY199">
        <v>371.98666666666702</v>
      </c>
      <c r="EZ199">
        <v>19.559999999999999</v>
      </c>
      <c r="FA199">
        <v>0</v>
      </c>
      <c r="FB199">
        <v>299</v>
      </c>
      <c r="FC199">
        <v>0</v>
      </c>
      <c r="FD199">
        <v>2039.9880000000001</v>
      </c>
      <c r="FE199">
        <v>-1.74846154376827</v>
      </c>
      <c r="FF199">
        <v>-9.1830770367213308</v>
      </c>
      <c r="FG199">
        <v>4596.3616000000002</v>
      </c>
      <c r="FH199">
        <v>15</v>
      </c>
      <c r="FI199">
        <v>1559809793</v>
      </c>
      <c r="FJ199" t="s">
        <v>1156</v>
      </c>
      <c r="FK199">
        <v>1559809793</v>
      </c>
      <c r="FL199">
        <v>1559809788</v>
      </c>
      <c r="FM199">
        <v>182</v>
      </c>
      <c r="FN199">
        <v>-8.0000000000000002E-3</v>
      </c>
      <c r="FO199">
        <v>-1E-3</v>
      </c>
      <c r="FP199">
        <v>1.379</v>
      </c>
      <c r="FQ199">
        <v>9.2999999999999999E-2</v>
      </c>
      <c r="FR199">
        <v>422</v>
      </c>
      <c r="FS199">
        <v>16</v>
      </c>
      <c r="FT199">
        <v>0.16</v>
      </c>
      <c r="FU199">
        <v>7.0000000000000007E-2</v>
      </c>
      <c r="FV199">
        <v>-8.9879625000000001</v>
      </c>
      <c r="FW199">
        <v>0.26082180451129</v>
      </c>
      <c r="FX199">
        <v>6.9508608882281595E-2</v>
      </c>
      <c r="FY199">
        <v>1</v>
      </c>
      <c r="FZ199">
        <v>412.91272557884997</v>
      </c>
      <c r="GA199">
        <v>0.35421458980609899</v>
      </c>
      <c r="GB199">
        <v>3.4223739826558602E-2</v>
      </c>
      <c r="GC199">
        <v>1</v>
      </c>
      <c r="GD199">
        <v>1.4895735000000001</v>
      </c>
      <c r="GE199">
        <v>-1.13458646616611E-3</v>
      </c>
      <c r="GF199">
        <v>1.74702969350839E-3</v>
      </c>
      <c r="GG199">
        <v>1</v>
      </c>
      <c r="GH199">
        <v>3</v>
      </c>
      <c r="GI199">
        <v>3</v>
      </c>
      <c r="GJ199" t="s">
        <v>432</v>
      </c>
      <c r="GK199">
        <v>2.96767</v>
      </c>
      <c r="GL199">
        <v>2.84267</v>
      </c>
      <c r="GM199">
        <v>0.100637</v>
      </c>
      <c r="GN199">
        <v>0.102002</v>
      </c>
      <c r="GO199">
        <v>9.0666300000000005E-2</v>
      </c>
      <c r="GP199">
        <v>8.4651199999999996E-2</v>
      </c>
      <c r="GQ199">
        <v>31245.599999999999</v>
      </c>
      <c r="GR199">
        <v>26956.2</v>
      </c>
      <c r="GS199">
        <v>31940.7</v>
      </c>
      <c r="GT199">
        <v>28523.200000000001</v>
      </c>
      <c r="GU199">
        <v>43919.199999999997</v>
      </c>
      <c r="GV199">
        <v>39904.199999999997</v>
      </c>
      <c r="GW199">
        <v>49722.6</v>
      </c>
      <c r="GX199">
        <v>44909.3</v>
      </c>
      <c r="GY199">
        <v>1.99312</v>
      </c>
      <c r="GZ199">
        <v>1.99682</v>
      </c>
      <c r="HA199">
        <v>5.6799500000000003E-2</v>
      </c>
      <c r="HB199">
        <v>0</v>
      </c>
      <c r="HC199">
        <v>21.485199999999999</v>
      </c>
      <c r="HD199">
        <v>999.9</v>
      </c>
      <c r="HE199">
        <v>56.195999999999998</v>
      </c>
      <c r="HF199">
        <v>26.042000000000002</v>
      </c>
      <c r="HG199">
        <v>18.905200000000001</v>
      </c>
      <c r="HH199">
        <v>62.719000000000001</v>
      </c>
      <c r="HI199">
        <v>32.111400000000003</v>
      </c>
      <c r="HJ199">
        <v>1</v>
      </c>
      <c r="HK199">
        <v>-3.3683900000000003E-2</v>
      </c>
      <c r="HL199">
        <v>0.54675399999999996</v>
      </c>
      <c r="HM199">
        <v>20.2943</v>
      </c>
      <c r="HN199">
        <v>5.23855</v>
      </c>
      <c r="HO199">
        <v>12.0579</v>
      </c>
      <c r="HP199">
        <v>4.9838500000000003</v>
      </c>
      <c r="HQ199">
        <v>3.2869299999999999</v>
      </c>
      <c r="HR199">
        <v>9999</v>
      </c>
      <c r="HS199">
        <v>9999</v>
      </c>
      <c r="HT199">
        <v>999.9</v>
      </c>
      <c r="HU199">
        <v>9999</v>
      </c>
      <c r="HV199">
        <v>1.87317</v>
      </c>
      <c r="HW199">
        <v>1.87924</v>
      </c>
      <c r="HX199">
        <v>1.8714900000000001</v>
      </c>
      <c r="HY199">
        <v>1.87104</v>
      </c>
      <c r="HZ199">
        <v>1.87103</v>
      </c>
      <c r="IA199">
        <v>1.87225</v>
      </c>
      <c r="IB199">
        <v>1.87418</v>
      </c>
      <c r="IC199">
        <v>1.87531</v>
      </c>
      <c r="ID199">
        <v>5</v>
      </c>
      <c r="IE199">
        <v>0</v>
      </c>
      <c r="IF199">
        <v>0</v>
      </c>
      <c r="IG199">
        <v>0</v>
      </c>
      <c r="IH199" t="s">
        <v>433</v>
      </c>
      <c r="II199" t="s">
        <v>434</v>
      </c>
      <c r="IJ199" t="s">
        <v>435</v>
      </c>
      <c r="IK199" t="s">
        <v>435</v>
      </c>
      <c r="IL199" t="s">
        <v>435</v>
      </c>
      <c r="IM199" t="s">
        <v>435</v>
      </c>
      <c r="IN199">
        <v>0</v>
      </c>
      <c r="IO199">
        <v>100</v>
      </c>
      <c r="IP199">
        <v>100</v>
      </c>
      <c r="IQ199">
        <v>1.379</v>
      </c>
      <c r="IR199">
        <v>9.2999999999999999E-2</v>
      </c>
      <c r="IS199">
        <v>1.387</v>
      </c>
      <c r="IT199">
        <v>0</v>
      </c>
      <c r="IU199">
        <v>0</v>
      </c>
      <c r="IV199">
        <v>0</v>
      </c>
      <c r="IW199">
        <v>9.3329999999999899E-2</v>
      </c>
      <c r="IX199">
        <v>0</v>
      </c>
      <c r="IY199">
        <v>0</v>
      </c>
      <c r="IZ199">
        <v>0</v>
      </c>
      <c r="JA199">
        <v>-1</v>
      </c>
      <c r="JB199">
        <v>-1</v>
      </c>
      <c r="JC199">
        <v>-1</v>
      </c>
      <c r="JD199">
        <v>-1</v>
      </c>
      <c r="JE199">
        <v>4.5</v>
      </c>
      <c r="JF199">
        <v>4.5</v>
      </c>
      <c r="JG199">
        <v>0.158691</v>
      </c>
      <c r="JH199">
        <v>4.99878</v>
      </c>
      <c r="JI199">
        <v>1.39893</v>
      </c>
      <c r="JJ199">
        <v>2.2680699999999998</v>
      </c>
      <c r="JK199">
        <v>1.5490699999999999</v>
      </c>
      <c r="JL199">
        <v>2.3132299999999999</v>
      </c>
      <c r="JM199">
        <v>30.350899999999999</v>
      </c>
      <c r="JN199">
        <v>24.253900000000002</v>
      </c>
      <c r="JO199">
        <v>2</v>
      </c>
      <c r="JP199">
        <v>482.93700000000001</v>
      </c>
      <c r="JQ199">
        <v>517.47299999999996</v>
      </c>
      <c r="JR199">
        <v>21.999700000000001</v>
      </c>
      <c r="JS199">
        <v>26.655200000000001</v>
      </c>
      <c r="JT199">
        <v>30.0001</v>
      </c>
      <c r="JU199">
        <v>26.982900000000001</v>
      </c>
      <c r="JV199">
        <v>26.995699999999999</v>
      </c>
      <c r="JW199">
        <v>-1</v>
      </c>
      <c r="JX199">
        <v>25.869</v>
      </c>
      <c r="JY199">
        <v>68.181799999999996</v>
      </c>
      <c r="JZ199">
        <v>22</v>
      </c>
      <c r="KA199">
        <v>400</v>
      </c>
      <c r="KB199">
        <v>15.8987</v>
      </c>
      <c r="KC199">
        <v>102.128</v>
      </c>
      <c r="KD199">
        <v>103.131</v>
      </c>
    </row>
    <row r="200" spans="1:290" x14ac:dyDescent="0.35">
      <c r="A200">
        <v>182</v>
      </c>
      <c r="B200">
        <v>1559810066</v>
      </c>
      <c r="C200">
        <v>59103</v>
      </c>
      <c r="D200" t="s">
        <v>1157</v>
      </c>
      <c r="E200" t="s">
        <v>1158</v>
      </c>
      <c r="F200">
        <v>15</v>
      </c>
      <c r="G200">
        <v>1559810057.5</v>
      </c>
      <c r="H200">
        <f t="shared" si="100"/>
        <v>1.2680258914231739E-3</v>
      </c>
      <c r="I200">
        <f t="shared" si="101"/>
        <v>1.2680258914231739</v>
      </c>
      <c r="J200">
        <f t="shared" si="102"/>
        <v>6.9060492709628782</v>
      </c>
      <c r="K200">
        <f t="shared" si="103"/>
        <v>413.43056250000001</v>
      </c>
      <c r="L200">
        <f t="shared" si="104"/>
        <v>302.11674957934264</v>
      </c>
      <c r="M200">
        <f t="shared" si="105"/>
        <v>30.403532077384458</v>
      </c>
      <c r="N200">
        <f t="shared" si="106"/>
        <v>41.605602424365919</v>
      </c>
      <c r="O200">
        <f t="shared" si="107"/>
        <v>0.10762714802905556</v>
      </c>
      <c r="P200">
        <f t="shared" si="108"/>
        <v>2.9390819342128824</v>
      </c>
      <c r="Q200">
        <f t="shared" si="109"/>
        <v>0.10548459968582544</v>
      </c>
      <c r="R200">
        <f t="shared" si="110"/>
        <v>6.6116821776073642E-2</v>
      </c>
      <c r="S200">
        <f t="shared" si="111"/>
        <v>77.166820234836351</v>
      </c>
      <c r="T200">
        <f t="shared" si="112"/>
        <v>23.643456507129343</v>
      </c>
      <c r="U200">
        <f t="shared" si="113"/>
        <v>23.643456507129343</v>
      </c>
      <c r="V200">
        <f t="shared" si="114"/>
        <v>2.9314269079312774</v>
      </c>
      <c r="W200">
        <f t="shared" si="115"/>
        <v>60.144329010469214</v>
      </c>
      <c r="X200">
        <f t="shared" si="116"/>
        <v>1.7498339506520582</v>
      </c>
      <c r="Y200">
        <f t="shared" si="117"/>
        <v>2.9093914246636086</v>
      </c>
      <c r="Z200">
        <f t="shared" si="118"/>
        <v>1.1815929572792192</v>
      </c>
      <c r="AA200">
        <f t="shared" si="119"/>
        <v>-55.919941811761966</v>
      </c>
      <c r="AB200">
        <f t="shared" si="120"/>
        <v>-19.840184901627062</v>
      </c>
      <c r="AC200">
        <f t="shared" si="121"/>
        <v>-1.4075847932426</v>
      </c>
      <c r="AD200">
        <f t="shared" si="122"/>
        <v>-8.912717952824778E-4</v>
      </c>
      <c r="AE200">
        <f t="shared" si="123"/>
        <v>6.9570483784040134</v>
      </c>
      <c r="AF200">
        <f t="shared" si="124"/>
        <v>1.2674581451174214</v>
      </c>
      <c r="AG200">
        <f t="shared" si="125"/>
        <v>6.9060492709628782</v>
      </c>
      <c r="AH200">
        <v>429.22935678645501</v>
      </c>
      <c r="AI200">
        <v>420.81048484848498</v>
      </c>
      <c r="AJ200">
        <v>4.84390321701262E-4</v>
      </c>
      <c r="AK200">
        <v>67.040357778069406</v>
      </c>
      <c r="AL200">
        <f t="shared" si="126"/>
        <v>1.2680258914231739</v>
      </c>
      <c r="AM200">
        <v>15.894024215676</v>
      </c>
      <c r="AN200">
        <v>17.388299393939398</v>
      </c>
      <c r="AO200">
        <v>4.8570413484692502E-6</v>
      </c>
      <c r="AP200">
        <v>77.843580751767703</v>
      </c>
      <c r="AQ200">
        <v>10</v>
      </c>
      <c r="AR200">
        <v>2</v>
      </c>
      <c r="AS200">
        <f t="shared" si="127"/>
        <v>1</v>
      </c>
      <c r="AT200">
        <f t="shared" si="128"/>
        <v>0</v>
      </c>
      <c r="AU200">
        <f t="shared" si="129"/>
        <v>53789.097942992186</v>
      </c>
      <c r="AV200" t="s">
        <v>475</v>
      </c>
      <c r="AW200">
        <v>10180.799999999999</v>
      </c>
      <c r="AX200">
        <v>1165.95461538462</v>
      </c>
      <c r="AY200">
        <v>5702.59</v>
      </c>
      <c r="AZ200">
        <f t="shared" si="130"/>
        <v>0.79553946270297882</v>
      </c>
      <c r="BA200">
        <v>-1.5131041934509299</v>
      </c>
      <c r="BB200" t="s">
        <v>1159</v>
      </c>
      <c r="BC200">
        <v>10169.9</v>
      </c>
      <c r="BD200">
        <v>2040.5735999999999</v>
      </c>
      <c r="BE200">
        <v>2590.16</v>
      </c>
      <c r="BF200">
        <f t="shared" si="131"/>
        <v>0.21218241344164068</v>
      </c>
      <c r="BG200">
        <v>0.5</v>
      </c>
      <c r="BH200">
        <f t="shared" si="132"/>
        <v>336.55677636741814</v>
      </c>
      <c r="BI200">
        <f t="shared" si="133"/>
        <v>6.9060492709628782</v>
      </c>
      <c r="BJ200">
        <f t="shared" si="134"/>
        <v>35.705714534888656</v>
      </c>
      <c r="BK200">
        <f t="shared" si="135"/>
        <v>2.5015551774903624E-2</v>
      </c>
      <c r="BL200">
        <f t="shared" si="136"/>
        <v>1.2016361923587733</v>
      </c>
      <c r="BM200">
        <f t="shared" si="137"/>
        <v>935.99310699900047</v>
      </c>
      <c r="BN200" t="s">
        <v>430</v>
      </c>
      <c r="BO200">
        <v>0</v>
      </c>
      <c r="BP200">
        <f t="shared" si="138"/>
        <v>935.99310699900047</v>
      </c>
      <c r="BQ200">
        <f t="shared" si="139"/>
        <v>0.63863502370548519</v>
      </c>
      <c r="BR200">
        <f t="shared" si="140"/>
        <v>0.33224362204646535</v>
      </c>
      <c r="BS200">
        <f t="shared" si="141"/>
        <v>0.65296690067710905</v>
      </c>
      <c r="BT200">
        <f t="shared" si="142"/>
        <v>0.3858898484283016</v>
      </c>
      <c r="BU200">
        <f t="shared" si="143"/>
        <v>0.6860657152555969</v>
      </c>
      <c r="BV200">
        <f t="shared" si="144"/>
        <v>0.15239721815467608</v>
      </c>
      <c r="BW200">
        <f t="shared" si="145"/>
        <v>0.84760278184532389</v>
      </c>
      <c r="DF200">
        <f t="shared" si="146"/>
        <v>399.96424999999999</v>
      </c>
      <c r="DG200">
        <f t="shared" si="147"/>
        <v>336.55677636741814</v>
      </c>
      <c r="DH200">
        <f t="shared" si="148"/>
        <v>0.84146714704481251</v>
      </c>
      <c r="DI200">
        <f t="shared" si="149"/>
        <v>0.19293429408962515</v>
      </c>
      <c r="DJ200">
        <v>1559810057.5</v>
      </c>
      <c r="DK200">
        <v>413.43056250000001</v>
      </c>
      <c r="DL200">
        <v>422.402625</v>
      </c>
      <c r="DM200">
        <v>17.387918750000001</v>
      </c>
      <c r="DN200">
        <v>15.894281250000001</v>
      </c>
      <c r="DO200">
        <v>412.05156249999999</v>
      </c>
      <c r="DP200">
        <v>17.29391875</v>
      </c>
      <c r="DQ200">
        <v>500.28993750000001</v>
      </c>
      <c r="DR200">
        <v>100.5350625</v>
      </c>
      <c r="DS200">
        <v>9.9980474999999999E-2</v>
      </c>
      <c r="DT200">
        <v>23.51824375</v>
      </c>
      <c r="DU200">
        <v>22.457775000000002</v>
      </c>
      <c r="DV200">
        <v>999.9</v>
      </c>
      <c r="DW200">
        <v>0</v>
      </c>
      <c r="DX200">
        <v>0</v>
      </c>
      <c r="DY200">
        <v>10000.928125</v>
      </c>
      <c r="DZ200">
        <v>0</v>
      </c>
      <c r="EA200">
        <v>0.22637399999999999</v>
      </c>
      <c r="EB200">
        <v>-8.9722312500000001</v>
      </c>
      <c r="EC200">
        <v>420.74562500000002</v>
      </c>
      <c r="ED200">
        <v>429.22481249999998</v>
      </c>
      <c r="EE200">
        <v>1.4923200000000001</v>
      </c>
      <c r="EF200">
        <v>422.402625</v>
      </c>
      <c r="EG200">
        <v>15.894281250000001</v>
      </c>
      <c r="EH200">
        <v>1.7479612499999999</v>
      </c>
      <c r="EI200">
        <v>1.597931875</v>
      </c>
      <c r="EJ200">
        <v>15.32904375</v>
      </c>
      <c r="EK200">
        <v>13.938868749999999</v>
      </c>
      <c r="EL200">
        <v>399.96424999999999</v>
      </c>
      <c r="EM200">
        <v>0.95002399999999998</v>
      </c>
      <c r="EN200">
        <v>4.9976018749999997E-2</v>
      </c>
      <c r="EO200">
        <v>0</v>
      </c>
      <c r="EP200">
        <v>2040.5956249999999</v>
      </c>
      <c r="EQ200">
        <v>8.4936600000000002</v>
      </c>
      <c r="ER200">
        <v>4596.7893750000003</v>
      </c>
      <c r="ES200">
        <v>3645.37</v>
      </c>
      <c r="ET200">
        <v>38.686999999999998</v>
      </c>
      <c r="EU200">
        <v>41.625</v>
      </c>
      <c r="EV200">
        <v>40.351374999999997</v>
      </c>
      <c r="EW200">
        <v>41.601374999999997</v>
      </c>
      <c r="EX200">
        <v>41.25</v>
      </c>
      <c r="EY200">
        <v>371.90625</v>
      </c>
      <c r="EZ200">
        <v>19.559999999999999</v>
      </c>
      <c r="FA200">
        <v>0</v>
      </c>
      <c r="FB200">
        <v>298.5</v>
      </c>
      <c r="FC200">
        <v>0</v>
      </c>
      <c r="FD200">
        <v>2040.5735999999999</v>
      </c>
      <c r="FE200">
        <v>-0.16461539973123801</v>
      </c>
      <c r="FF200">
        <v>-1.4984614813553301</v>
      </c>
      <c r="FG200">
        <v>4597.0115999999998</v>
      </c>
      <c r="FH200">
        <v>15</v>
      </c>
      <c r="FI200">
        <v>1559810088</v>
      </c>
      <c r="FJ200" t="s">
        <v>1160</v>
      </c>
      <c r="FK200">
        <v>1559810086</v>
      </c>
      <c r="FL200">
        <v>1559810088</v>
      </c>
      <c r="FM200">
        <v>183</v>
      </c>
      <c r="FN200">
        <v>1E-3</v>
      </c>
      <c r="FO200">
        <v>1E-3</v>
      </c>
      <c r="FP200">
        <v>1.379</v>
      </c>
      <c r="FQ200">
        <v>9.4E-2</v>
      </c>
      <c r="FR200">
        <v>423</v>
      </c>
      <c r="FS200">
        <v>16</v>
      </c>
      <c r="FT200">
        <v>0.19</v>
      </c>
      <c r="FU200">
        <v>0.05</v>
      </c>
      <c r="FV200">
        <v>-8.9739042857142906</v>
      </c>
      <c r="FW200">
        <v>2.55444155844088E-2</v>
      </c>
      <c r="FX200">
        <v>8.33268780492957E-2</v>
      </c>
      <c r="FY200">
        <v>1</v>
      </c>
      <c r="FZ200">
        <v>413.415429738505</v>
      </c>
      <c r="GA200">
        <v>0.45291167847989899</v>
      </c>
      <c r="GB200">
        <v>3.8006513152945398E-2</v>
      </c>
      <c r="GC200">
        <v>1</v>
      </c>
      <c r="GD200">
        <v>1.49238380952381</v>
      </c>
      <c r="GE200">
        <v>2.4031168831174202E-3</v>
      </c>
      <c r="GF200">
        <v>1.31331451348787E-3</v>
      </c>
      <c r="GG200">
        <v>1</v>
      </c>
      <c r="GH200">
        <v>3</v>
      </c>
      <c r="GI200">
        <v>3</v>
      </c>
      <c r="GJ200" t="s">
        <v>432</v>
      </c>
      <c r="GK200">
        <v>2.9680499999999999</v>
      </c>
      <c r="GL200">
        <v>2.84293</v>
      </c>
      <c r="GM200">
        <v>0.100744</v>
      </c>
      <c r="GN200">
        <v>0.102085</v>
      </c>
      <c r="GO200">
        <v>9.0806399999999995E-2</v>
      </c>
      <c r="GP200">
        <v>8.4770700000000004E-2</v>
      </c>
      <c r="GQ200">
        <v>31241.200000000001</v>
      </c>
      <c r="GR200">
        <v>26952.2</v>
      </c>
      <c r="GS200">
        <v>31939.9</v>
      </c>
      <c r="GT200">
        <v>28521.5</v>
      </c>
      <c r="GU200">
        <v>43910.6</v>
      </c>
      <c r="GV200">
        <v>39896.300000000003</v>
      </c>
      <c r="GW200">
        <v>49720.6</v>
      </c>
      <c r="GX200">
        <v>44906.5</v>
      </c>
      <c r="GY200">
        <v>1.99285</v>
      </c>
      <c r="GZ200">
        <v>1.9974499999999999</v>
      </c>
      <c r="HA200">
        <v>5.6695200000000001E-2</v>
      </c>
      <c r="HB200">
        <v>0</v>
      </c>
      <c r="HC200">
        <v>21.518799999999999</v>
      </c>
      <c r="HD200">
        <v>999.9</v>
      </c>
      <c r="HE200">
        <v>56.22</v>
      </c>
      <c r="HF200">
        <v>26.032</v>
      </c>
      <c r="HG200">
        <v>18.904599999999999</v>
      </c>
      <c r="HH200">
        <v>62.808999999999997</v>
      </c>
      <c r="HI200">
        <v>31.374199999999998</v>
      </c>
      <c r="HJ200">
        <v>1</v>
      </c>
      <c r="HK200">
        <v>-3.3833799999999997E-2</v>
      </c>
      <c r="HL200">
        <v>0.53683000000000003</v>
      </c>
      <c r="HM200">
        <v>20.2941</v>
      </c>
      <c r="HN200">
        <v>5.2360100000000003</v>
      </c>
      <c r="HO200">
        <v>12.0579</v>
      </c>
      <c r="HP200">
        <v>4.9837499999999997</v>
      </c>
      <c r="HQ200">
        <v>3.2867299999999999</v>
      </c>
      <c r="HR200">
        <v>9999</v>
      </c>
      <c r="HS200">
        <v>9999</v>
      </c>
      <c r="HT200">
        <v>999.9</v>
      </c>
      <c r="HU200">
        <v>9999</v>
      </c>
      <c r="HV200">
        <v>1.87317</v>
      </c>
      <c r="HW200">
        <v>1.87923</v>
      </c>
      <c r="HX200">
        <v>1.8714900000000001</v>
      </c>
      <c r="HY200">
        <v>1.87104</v>
      </c>
      <c r="HZ200">
        <v>1.87103</v>
      </c>
      <c r="IA200">
        <v>1.87225</v>
      </c>
      <c r="IB200">
        <v>1.8741399999999999</v>
      </c>
      <c r="IC200">
        <v>1.8753200000000001</v>
      </c>
      <c r="ID200">
        <v>5</v>
      </c>
      <c r="IE200">
        <v>0</v>
      </c>
      <c r="IF200">
        <v>0</v>
      </c>
      <c r="IG200">
        <v>0</v>
      </c>
      <c r="IH200" t="s">
        <v>433</v>
      </c>
      <c r="II200" t="s">
        <v>434</v>
      </c>
      <c r="IJ200" t="s">
        <v>435</v>
      </c>
      <c r="IK200" t="s">
        <v>435</v>
      </c>
      <c r="IL200" t="s">
        <v>435</v>
      </c>
      <c r="IM200" t="s">
        <v>435</v>
      </c>
      <c r="IN200">
        <v>0</v>
      </c>
      <c r="IO200">
        <v>100</v>
      </c>
      <c r="IP200">
        <v>100</v>
      </c>
      <c r="IQ200">
        <v>1.379</v>
      </c>
      <c r="IR200">
        <v>9.4E-2</v>
      </c>
      <c r="IS200">
        <v>1.3788181818182501</v>
      </c>
      <c r="IT200">
        <v>0</v>
      </c>
      <c r="IU200">
        <v>0</v>
      </c>
      <c r="IV200">
        <v>0</v>
      </c>
      <c r="IW200">
        <v>9.2679999999997903E-2</v>
      </c>
      <c r="IX200">
        <v>0</v>
      </c>
      <c r="IY200">
        <v>0</v>
      </c>
      <c r="IZ200">
        <v>0</v>
      </c>
      <c r="JA200">
        <v>-1</v>
      </c>
      <c r="JB200">
        <v>-1</v>
      </c>
      <c r="JC200">
        <v>-1</v>
      </c>
      <c r="JD200">
        <v>-1</v>
      </c>
      <c r="JE200">
        <v>4.5</v>
      </c>
      <c r="JF200">
        <v>4.5999999999999996</v>
      </c>
      <c r="JG200">
        <v>0.158691</v>
      </c>
      <c r="JH200">
        <v>4.99878</v>
      </c>
      <c r="JI200">
        <v>1.39893</v>
      </c>
      <c r="JJ200">
        <v>2.2680699999999998</v>
      </c>
      <c r="JK200">
        <v>1.5490699999999999</v>
      </c>
      <c r="JL200">
        <v>2.20581</v>
      </c>
      <c r="JM200">
        <v>30.3294</v>
      </c>
      <c r="JN200">
        <v>24.245100000000001</v>
      </c>
      <c r="JO200">
        <v>2</v>
      </c>
      <c r="JP200">
        <v>482.67700000000002</v>
      </c>
      <c r="JQ200">
        <v>517.81100000000004</v>
      </c>
      <c r="JR200">
        <v>22</v>
      </c>
      <c r="JS200">
        <v>26.643999999999998</v>
      </c>
      <c r="JT200">
        <v>30.0002</v>
      </c>
      <c r="JU200">
        <v>26.971499999999999</v>
      </c>
      <c r="JV200">
        <v>26.984300000000001</v>
      </c>
      <c r="JW200">
        <v>-1</v>
      </c>
      <c r="JX200">
        <v>25.755199999999999</v>
      </c>
      <c r="JY200">
        <v>68.072900000000004</v>
      </c>
      <c r="JZ200">
        <v>22</v>
      </c>
      <c r="KA200">
        <v>400</v>
      </c>
      <c r="KB200">
        <v>15.868</v>
      </c>
      <c r="KC200">
        <v>102.125</v>
      </c>
      <c r="KD200">
        <v>103.125</v>
      </c>
    </row>
    <row r="201" spans="1:290" x14ac:dyDescent="0.35">
      <c r="A201">
        <v>183</v>
      </c>
      <c r="B201">
        <v>1559810366</v>
      </c>
      <c r="C201">
        <v>59403</v>
      </c>
      <c r="D201" t="s">
        <v>1161</v>
      </c>
      <c r="E201" t="s">
        <v>1162</v>
      </c>
      <c r="F201">
        <v>15</v>
      </c>
      <c r="G201">
        <v>1559810358</v>
      </c>
      <c r="H201">
        <f t="shared" si="100"/>
        <v>1.274422800866168E-3</v>
      </c>
      <c r="I201">
        <f t="shared" si="101"/>
        <v>1.274422800866168</v>
      </c>
      <c r="J201">
        <f t="shared" si="102"/>
        <v>6.9483963132373052</v>
      </c>
      <c r="K201">
        <f t="shared" si="103"/>
        <v>414.036333333333</v>
      </c>
      <c r="L201">
        <f t="shared" si="104"/>
        <v>302.61394070581537</v>
      </c>
      <c r="M201">
        <f t="shared" si="105"/>
        <v>30.455279476037965</v>
      </c>
      <c r="N201">
        <f t="shared" si="106"/>
        <v>41.668907306418589</v>
      </c>
      <c r="O201">
        <f t="shared" si="107"/>
        <v>0.10819461326396314</v>
      </c>
      <c r="P201">
        <f t="shared" si="108"/>
        <v>2.938716531744479</v>
      </c>
      <c r="Q201">
        <f t="shared" si="109"/>
        <v>0.10602939364798479</v>
      </c>
      <c r="R201">
        <f t="shared" si="110"/>
        <v>6.6459298381192203E-2</v>
      </c>
      <c r="S201">
        <f t="shared" si="111"/>
        <v>77.182732189978125</v>
      </c>
      <c r="T201">
        <f t="shared" si="112"/>
        <v>23.633679064985845</v>
      </c>
      <c r="U201">
        <f t="shared" si="113"/>
        <v>23.633679064985845</v>
      </c>
      <c r="V201">
        <f t="shared" si="114"/>
        <v>2.9297009933486406</v>
      </c>
      <c r="W201">
        <f t="shared" si="115"/>
        <v>60.116610580703281</v>
      </c>
      <c r="X201">
        <f t="shared" si="116"/>
        <v>1.7481605306058792</v>
      </c>
      <c r="Y201">
        <f t="shared" si="117"/>
        <v>2.9079492568182448</v>
      </c>
      <c r="Z201">
        <f t="shared" si="118"/>
        <v>1.1815404627427615</v>
      </c>
      <c r="AA201">
        <f t="shared" si="119"/>
        <v>-56.202045518198005</v>
      </c>
      <c r="AB201">
        <f t="shared" si="120"/>
        <v>-19.591563576399619</v>
      </c>
      <c r="AC201">
        <f t="shared" si="121"/>
        <v>-1.3899923346120064</v>
      </c>
      <c r="AD201">
        <f t="shared" si="122"/>
        <v>-8.6923923150195037E-4</v>
      </c>
      <c r="AE201">
        <f t="shared" si="123"/>
        <v>6.9256065678984289</v>
      </c>
      <c r="AF201">
        <f t="shared" si="124"/>
        <v>1.27008799193257</v>
      </c>
      <c r="AG201">
        <f t="shared" si="125"/>
        <v>6.9483963132373052</v>
      </c>
      <c r="AH201">
        <v>429.795683576268</v>
      </c>
      <c r="AI201">
        <v>421.33816969696898</v>
      </c>
      <c r="AJ201">
        <v>-1.8598384189171E-3</v>
      </c>
      <c r="AK201">
        <v>67.040408983521303</v>
      </c>
      <c r="AL201">
        <f t="shared" si="126"/>
        <v>1.274422800866168</v>
      </c>
      <c r="AM201">
        <v>15.8740914236168</v>
      </c>
      <c r="AN201">
        <v>17.375869090909099</v>
      </c>
      <c r="AO201">
        <v>1.4026469388389399E-5</v>
      </c>
      <c r="AP201">
        <v>77.847981880309504</v>
      </c>
      <c r="AQ201">
        <v>10</v>
      </c>
      <c r="AR201">
        <v>2</v>
      </c>
      <c r="AS201">
        <f t="shared" si="127"/>
        <v>1</v>
      </c>
      <c r="AT201">
        <f t="shared" si="128"/>
        <v>0</v>
      </c>
      <c r="AU201">
        <f t="shared" si="129"/>
        <v>53779.984818551187</v>
      </c>
      <c r="AV201" t="s">
        <v>475</v>
      </c>
      <c r="AW201">
        <v>10180.799999999999</v>
      </c>
      <c r="AX201">
        <v>1165.95461538462</v>
      </c>
      <c r="AY201">
        <v>5702.59</v>
      </c>
      <c r="AZ201">
        <f t="shared" si="130"/>
        <v>0.79553946270297882</v>
      </c>
      <c r="BA201">
        <v>-1.5131041934509299</v>
      </c>
      <c r="BB201" t="s">
        <v>1163</v>
      </c>
      <c r="BC201">
        <v>10170.9</v>
      </c>
      <c r="BD201">
        <v>2038.71076923077</v>
      </c>
      <c r="BE201">
        <v>2584.56</v>
      </c>
      <c r="BF201">
        <f t="shared" si="131"/>
        <v>0.21119619229935849</v>
      </c>
      <c r="BG201">
        <v>0.5</v>
      </c>
      <c r="BH201">
        <f t="shared" si="132"/>
        <v>336.62697709498906</v>
      </c>
      <c r="BI201">
        <f t="shared" si="133"/>
        <v>6.9483963132373052</v>
      </c>
      <c r="BJ201">
        <f t="shared" si="134"/>
        <v>35.547167893852524</v>
      </c>
      <c r="BK201">
        <f t="shared" si="135"/>
        <v>2.5136133115975959E-2</v>
      </c>
      <c r="BL201">
        <f t="shared" si="136"/>
        <v>1.2064065063298977</v>
      </c>
      <c r="BM201">
        <f t="shared" si="137"/>
        <v>935.26082188026589</v>
      </c>
      <c r="BN201" t="s">
        <v>430</v>
      </c>
      <c r="BO201">
        <v>0</v>
      </c>
      <c r="BP201">
        <f t="shared" si="138"/>
        <v>935.26082188026589</v>
      </c>
      <c r="BQ201">
        <f t="shared" si="139"/>
        <v>0.63813538014970983</v>
      </c>
      <c r="BR201">
        <f t="shared" si="140"/>
        <v>0.33095828701710722</v>
      </c>
      <c r="BS201">
        <f t="shared" si="141"/>
        <v>0.65404126367245563</v>
      </c>
      <c r="BT201">
        <f t="shared" si="142"/>
        <v>0.38477876701223968</v>
      </c>
      <c r="BU201">
        <f t="shared" si="143"/>
        <v>0.68730011024775128</v>
      </c>
      <c r="BV201">
        <f t="shared" si="144"/>
        <v>0.15182748048193953</v>
      </c>
      <c r="BW201">
        <f t="shared" si="145"/>
        <v>0.8481725195180605</v>
      </c>
      <c r="DF201">
        <f t="shared" si="146"/>
        <v>400.0478</v>
      </c>
      <c r="DG201">
        <f t="shared" si="147"/>
        <v>336.62697709498906</v>
      </c>
      <c r="DH201">
        <f t="shared" si="148"/>
        <v>0.841466887444423</v>
      </c>
      <c r="DI201">
        <f t="shared" si="149"/>
        <v>0.19293377488884608</v>
      </c>
      <c r="DJ201">
        <v>1559810358</v>
      </c>
      <c r="DK201">
        <v>414.036333333333</v>
      </c>
      <c r="DL201">
        <v>422.972933333333</v>
      </c>
      <c r="DM201">
        <v>17.3703133333333</v>
      </c>
      <c r="DN201">
        <v>15.8735466666667</v>
      </c>
      <c r="DO201">
        <v>412.601333333333</v>
      </c>
      <c r="DP201">
        <v>17.2773133333333</v>
      </c>
      <c r="DQ201">
        <v>500.28886666666699</v>
      </c>
      <c r="DR201">
        <v>100.54066666666699</v>
      </c>
      <c r="DS201">
        <v>0.100035493333333</v>
      </c>
      <c r="DT201">
        <v>23.510020000000001</v>
      </c>
      <c r="DU201">
        <v>22.444559999999999</v>
      </c>
      <c r="DV201">
        <v>999.9</v>
      </c>
      <c r="DW201">
        <v>0</v>
      </c>
      <c r="DX201">
        <v>0</v>
      </c>
      <c r="DY201">
        <v>9998.2913333333308</v>
      </c>
      <c r="DZ201">
        <v>0</v>
      </c>
      <c r="EA201">
        <v>0.22637399999999999</v>
      </c>
      <c r="EB201">
        <v>-8.9923366666666702</v>
      </c>
      <c r="EC201">
        <v>421.29939999999999</v>
      </c>
      <c r="ED201">
        <v>429.79553333333303</v>
      </c>
      <c r="EE201">
        <v>1.4977353333333301</v>
      </c>
      <c r="EF201">
        <v>422.972933333333</v>
      </c>
      <c r="EG201">
        <v>15.8735466666667</v>
      </c>
      <c r="EH201">
        <v>1.7465219999999999</v>
      </c>
      <c r="EI201">
        <v>1.59593933333333</v>
      </c>
      <c r="EJ201">
        <v>15.31622</v>
      </c>
      <c r="EK201">
        <v>13.919646666666701</v>
      </c>
      <c r="EL201">
        <v>400.0478</v>
      </c>
      <c r="EM201">
        <v>0.95003333333333295</v>
      </c>
      <c r="EN201">
        <v>4.9966553333333302E-2</v>
      </c>
      <c r="EO201">
        <v>0</v>
      </c>
      <c r="EP201">
        <v>2038.692</v>
      </c>
      <c r="EQ201">
        <v>8.4936600000000002</v>
      </c>
      <c r="ER201">
        <v>4593.9780000000001</v>
      </c>
      <c r="ES201">
        <v>3646.1559999999999</v>
      </c>
      <c r="ET201">
        <v>38.686999999999998</v>
      </c>
      <c r="EU201">
        <v>41.625</v>
      </c>
      <c r="EV201">
        <v>40.370800000000003</v>
      </c>
      <c r="EW201">
        <v>41.625</v>
      </c>
      <c r="EX201">
        <v>41.25</v>
      </c>
      <c r="EY201">
        <v>371.99</v>
      </c>
      <c r="EZ201">
        <v>19.560666666666702</v>
      </c>
      <c r="FA201">
        <v>0</v>
      </c>
      <c r="FB201">
        <v>299</v>
      </c>
      <c r="FC201">
        <v>0</v>
      </c>
      <c r="FD201">
        <v>2038.71076923077</v>
      </c>
      <c r="FE201">
        <v>-5.1965804922428797E-2</v>
      </c>
      <c r="FF201">
        <v>-1.2451283350294999</v>
      </c>
      <c r="FG201">
        <v>4593.43384615385</v>
      </c>
      <c r="FH201">
        <v>15</v>
      </c>
      <c r="FI201">
        <v>1559810389</v>
      </c>
      <c r="FJ201" t="s">
        <v>1164</v>
      </c>
      <c r="FK201">
        <v>1559810386</v>
      </c>
      <c r="FL201">
        <v>1559810389</v>
      </c>
      <c r="FM201">
        <v>184</v>
      </c>
      <c r="FN201">
        <v>5.5E-2</v>
      </c>
      <c r="FO201">
        <v>-1E-3</v>
      </c>
      <c r="FP201">
        <v>1.4350000000000001</v>
      </c>
      <c r="FQ201">
        <v>9.2999999999999999E-2</v>
      </c>
      <c r="FR201">
        <v>423</v>
      </c>
      <c r="FS201">
        <v>16</v>
      </c>
      <c r="FT201">
        <v>0.4</v>
      </c>
      <c r="FU201">
        <v>7.0000000000000007E-2</v>
      </c>
      <c r="FV201">
        <v>-8.9940084999999996</v>
      </c>
      <c r="FW201">
        <v>-7.7541203007523304E-2</v>
      </c>
      <c r="FX201">
        <v>7.0840413555752199E-2</v>
      </c>
      <c r="FY201">
        <v>1</v>
      </c>
      <c r="FZ201">
        <v>413.97492559098799</v>
      </c>
      <c r="GA201">
        <v>0.40607195459217499</v>
      </c>
      <c r="GB201">
        <v>3.6750490467831402E-2</v>
      </c>
      <c r="GC201">
        <v>1</v>
      </c>
      <c r="GD201">
        <v>1.497117</v>
      </c>
      <c r="GE201">
        <v>1.6848721804512998E-2</v>
      </c>
      <c r="GF201">
        <v>1.86709694445682E-3</v>
      </c>
      <c r="GG201">
        <v>1</v>
      </c>
      <c r="GH201">
        <v>3</v>
      </c>
      <c r="GI201">
        <v>3</v>
      </c>
      <c r="GJ201" t="s">
        <v>432</v>
      </c>
      <c r="GK201">
        <v>2.9678100000000001</v>
      </c>
      <c r="GL201">
        <v>2.8430599999999999</v>
      </c>
      <c r="GM201">
        <v>0.10084899999999999</v>
      </c>
      <c r="GN201">
        <v>0.102215</v>
      </c>
      <c r="GO201">
        <v>9.07689E-2</v>
      </c>
      <c r="GP201">
        <v>8.4696400000000005E-2</v>
      </c>
      <c r="GQ201">
        <v>31238.2</v>
      </c>
      <c r="GR201">
        <v>26949.9</v>
      </c>
      <c r="GS201">
        <v>31940.5</v>
      </c>
      <c r="GT201">
        <v>28523.200000000001</v>
      </c>
      <c r="GU201">
        <v>43913.4</v>
      </c>
      <c r="GV201">
        <v>39901.9</v>
      </c>
      <c r="GW201">
        <v>49721.7</v>
      </c>
      <c r="GX201">
        <v>44909.1</v>
      </c>
      <c r="GY201">
        <v>1.9925299999999999</v>
      </c>
      <c r="GZ201">
        <v>1.99762</v>
      </c>
      <c r="HA201">
        <v>5.5275900000000003E-2</v>
      </c>
      <c r="HB201">
        <v>0</v>
      </c>
      <c r="HC201">
        <v>21.503399999999999</v>
      </c>
      <c r="HD201">
        <v>999.9</v>
      </c>
      <c r="HE201">
        <v>56.268999999999998</v>
      </c>
      <c r="HF201">
        <v>26.001999999999999</v>
      </c>
      <c r="HG201">
        <v>18.888200000000001</v>
      </c>
      <c r="HH201">
        <v>62.719099999999997</v>
      </c>
      <c r="HI201">
        <v>32.515999999999998</v>
      </c>
      <c r="HJ201">
        <v>1</v>
      </c>
      <c r="HK201">
        <v>-3.5162600000000002E-2</v>
      </c>
      <c r="HL201">
        <v>0.52102899999999996</v>
      </c>
      <c r="HM201">
        <v>20.2943</v>
      </c>
      <c r="HN201">
        <v>5.2352600000000002</v>
      </c>
      <c r="HO201">
        <v>12.0579</v>
      </c>
      <c r="HP201">
        <v>4.9836999999999998</v>
      </c>
      <c r="HQ201">
        <v>3.2867999999999999</v>
      </c>
      <c r="HR201">
        <v>9999</v>
      </c>
      <c r="HS201">
        <v>9999</v>
      </c>
      <c r="HT201">
        <v>999.9</v>
      </c>
      <c r="HU201">
        <v>9999</v>
      </c>
      <c r="HV201">
        <v>1.8731100000000001</v>
      </c>
      <c r="HW201">
        <v>1.8791599999999999</v>
      </c>
      <c r="HX201">
        <v>1.87148</v>
      </c>
      <c r="HY201">
        <v>1.87103</v>
      </c>
      <c r="HZ201">
        <v>1.87103</v>
      </c>
      <c r="IA201">
        <v>1.87225</v>
      </c>
      <c r="IB201">
        <v>1.8741099999999999</v>
      </c>
      <c r="IC201">
        <v>1.87531</v>
      </c>
      <c r="ID201">
        <v>5</v>
      </c>
      <c r="IE201">
        <v>0</v>
      </c>
      <c r="IF201">
        <v>0</v>
      </c>
      <c r="IG201">
        <v>0</v>
      </c>
      <c r="IH201" t="s">
        <v>433</v>
      </c>
      <c r="II201" t="s">
        <v>434</v>
      </c>
      <c r="IJ201" t="s">
        <v>435</v>
      </c>
      <c r="IK201" t="s">
        <v>435</v>
      </c>
      <c r="IL201" t="s">
        <v>435</v>
      </c>
      <c r="IM201" t="s">
        <v>435</v>
      </c>
      <c r="IN201">
        <v>0</v>
      </c>
      <c r="IO201">
        <v>100</v>
      </c>
      <c r="IP201">
        <v>100</v>
      </c>
      <c r="IQ201">
        <v>1.4350000000000001</v>
      </c>
      <c r="IR201">
        <v>9.2999999999999999E-2</v>
      </c>
      <c r="IS201">
        <v>1.37949999999989</v>
      </c>
      <c r="IT201">
        <v>0</v>
      </c>
      <c r="IU201">
        <v>0</v>
      </c>
      <c r="IV201">
        <v>0</v>
      </c>
      <c r="IW201">
        <v>9.3949999999997799E-2</v>
      </c>
      <c r="IX201">
        <v>0</v>
      </c>
      <c r="IY201">
        <v>0</v>
      </c>
      <c r="IZ201">
        <v>0</v>
      </c>
      <c r="JA201">
        <v>-1</v>
      </c>
      <c r="JB201">
        <v>-1</v>
      </c>
      <c r="JC201">
        <v>-1</v>
      </c>
      <c r="JD201">
        <v>-1</v>
      </c>
      <c r="JE201">
        <v>4.7</v>
      </c>
      <c r="JF201">
        <v>4.5999999999999996</v>
      </c>
      <c r="JG201">
        <v>0.158691</v>
      </c>
      <c r="JH201">
        <v>4.99878</v>
      </c>
      <c r="JI201">
        <v>1.39893</v>
      </c>
      <c r="JJ201">
        <v>2.2680699999999998</v>
      </c>
      <c r="JK201">
        <v>1.5478499999999999</v>
      </c>
      <c r="JL201">
        <v>2.2009300000000001</v>
      </c>
      <c r="JM201">
        <v>30.3294</v>
      </c>
      <c r="JN201">
        <v>24.245100000000001</v>
      </c>
      <c r="JO201">
        <v>2</v>
      </c>
      <c r="JP201">
        <v>482.40600000000001</v>
      </c>
      <c r="JQ201">
        <v>517.84699999999998</v>
      </c>
      <c r="JR201">
        <v>22.000299999999999</v>
      </c>
      <c r="JS201">
        <v>26.635000000000002</v>
      </c>
      <c r="JT201">
        <v>30.0001</v>
      </c>
      <c r="JU201">
        <v>26.962399999999999</v>
      </c>
      <c r="JV201">
        <v>26.975200000000001</v>
      </c>
      <c r="JW201">
        <v>-1</v>
      </c>
      <c r="JX201">
        <v>25.5837</v>
      </c>
      <c r="JY201">
        <v>68.130899999999997</v>
      </c>
      <c r="JZ201">
        <v>22</v>
      </c>
      <c r="KA201">
        <v>400</v>
      </c>
      <c r="KB201">
        <v>15.9046</v>
      </c>
      <c r="KC201">
        <v>102.127</v>
      </c>
      <c r="KD201">
        <v>103.131</v>
      </c>
    </row>
    <row r="202" spans="1:290" x14ac:dyDescent="0.35">
      <c r="A202">
        <v>184</v>
      </c>
      <c r="B202">
        <v>1559810666</v>
      </c>
      <c r="C202">
        <v>59703</v>
      </c>
      <c r="D202" t="s">
        <v>1165</v>
      </c>
      <c r="E202" t="s">
        <v>1166</v>
      </c>
      <c r="F202">
        <v>15</v>
      </c>
      <c r="G202">
        <v>1559810657.5</v>
      </c>
      <c r="H202">
        <f t="shared" si="100"/>
        <v>1.2806870810370013E-3</v>
      </c>
      <c r="I202">
        <f t="shared" si="101"/>
        <v>1.2806870810370012</v>
      </c>
      <c r="J202">
        <f t="shared" si="102"/>
        <v>6.9879395609737536</v>
      </c>
      <c r="K202">
        <f t="shared" si="103"/>
        <v>415.45249999999999</v>
      </c>
      <c r="L202">
        <f t="shared" si="104"/>
        <v>304.10449459087516</v>
      </c>
      <c r="M202">
        <f t="shared" si="105"/>
        <v>30.605519866329075</v>
      </c>
      <c r="N202">
        <f t="shared" si="106"/>
        <v>41.811745529681517</v>
      </c>
      <c r="O202">
        <f t="shared" si="107"/>
        <v>0.10891723584641202</v>
      </c>
      <c r="P202">
        <f t="shared" si="108"/>
        <v>2.939222791270983</v>
      </c>
      <c r="Q202">
        <f t="shared" si="109"/>
        <v>0.10672368271735284</v>
      </c>
      <c r="R202">
        <f t="shared" si="110"/>
        <v>6.6895704212448517E-2</v>
      </c>
      <c r="S202">
        <f t="shared" si="111"/>
        <v>77.162958925422586</v>
      </c>
      <c r="T202">
        <f t="shared" si="112"/>
        <v>23.627976254215561</v>
      </c>
      <c r="U202">
        <f t="shared" si="113"/>
        <v>23.627976254215561</v>
      </c>
      <c r="V202">
        <f t="shared" si="114"/>
        <v>2.9286947432710226</v>
      </c>
      <c r="W202">
        <f t="shared" si="115"/>
        <v>60.161865996680099</v>
      </c>
      <c r="X202">
        <f t="shared" si="116"/>
        <v>1.7490611161370693</v>
      </c>
      <c r="Y202">
        <f t="shared" si="117"/>
        <v>2.9072587546296975</v>
      </c>
      <c r="Z202">
        <f t="shared" si="118"/>
        <v>1.1796336271339534</v>
      </c>
      <c r="AA202">
        <f t="shared" si="119"/>
        <v>-56.478300273731755</v>
      </c>
      <c r="AB202">
        <f t="shared" si="120"/>
        <v>-19.315406686193221</v>
      </c>
      <c r="AC202">
        <f t="shared" si="121"/>
        <v>-1.3700965555396631</v>
      </c>
      <c r="AD202">
        <f t="shared" si="122"/>
        <v>-8.4459004204973098E-4</v>
      </c>
      <c r="AE202">
        <f t="shared" si="123"/>
        <v>7.0307577809211175</v>
      </c>
      <c r="AF202">
        <f t="shared" si="124"/>
        <v>1.2747015249080362</v>
      </c>
      <c r="AG202">
        <f t="shared" si="125"/>
        <v>6.9879395609737536</v>
      </c>
      <c r="AH202">
        <v>431.47341825515201</v>
      </c>
      <c r="AI202">
        <v>422.93215757575803</v>
      </c>
      <c r="AJ202">
        <v>4.6078385960523797E-3</v>
      </c>
      <c r="AK202">
        <v>67.040381819648005</v>
      </c>
      <c r="AL202">
        <f t="shared" si="126"/>
        <v>1.2806870810370012</v>
      </c>
      <c r="AM202">
        <v>15.8763791158194</v>
      </c>
      <c r="AN202">
        <v>17.385541212121201</v>
      </c>
      <c r="AO202">
        <v>1.6866287926749501E-5</v>
      </c>
      <c r="AP202">
        <v>77.8457258356691</v>
      </c>
      <c r="AQ202">
        <v>10</v>
      </c>
      <c r="AR202">
        <v>2</v>
      </c>
      <c r="AS202">
        <f t="shared" si="127"/>
        <v>1</v>
      </c>
      <c r="AT202">
        <f t="shared" si="128"/>
        <v>0</v>
      </c>
      <c r="AU202">
        <f t="shared" si="129"/>
        <v>53795.579414398206</v>
      </c>
      <c r="AV202" t="s">
        <v>475</v>
      </c>
      <c r="AW202">
        <v>10180.799999999999</v>
      </c>
      <c r="AX202">
        <v>1165.95461538462</v>
      </c>
      <c r="AY202">
        <v>5702.59</v>
      </c>
      <c r="AZ202">
        <f t="shared" si="130"/>
        <v>0.79553946270297882</v>
      </c>
      <c r="BA202">
        <v>-1.5131041934509299</v>
      </c>
      <c r="BB202" t="s">
        <v>1167</v>
      </c>
      <c r="BC202">
        <v>10174.1</v>
      </c>
      <c r="BD202">
        <v>2037.6726923076901</v>
      </c>
      <c r="BE202">
        <v>2580.94</v>
      </c>
      <c r="BF202">
        <f t="shared" si="131"/>
        <v>0.21049203301599806</v>
      </c>
      <c r="BG202">
        <v>0.5</v>
      </c>
      <c r="BH202">
        <f t="shared" si="132"/>
        <v>336.53943352521128</v>
      </c>
      <c r="BI202">
        <f t="shared" si="133"/>
        <v>6.9879395609737536</v>
      </c>
      <c r="BJ202">
        <f t="shared" si="134"/>
        <v>35.419434776387028</v>
      </c>
      <c r="BK202">
        <f t="shared" si="135"/>
        <v>2.5260171342707874E-2</v>
      </c>
      <c r="BL202">
        <f t="shared" si="136"/>
        <v>1.2095011894891008</v>
      </c>
      <c r="BM202">
        <f t="shared" si="137"/>
        <v>934.78637329234152</v>
      </c>
      <c r="BN202" t="s">
        <v>430</v>
      </c>
      <c r="BO202">
        <v>0</v>
      </c>
      <c r="BP202">
        <f t="shared" si="138"/>
        <v>934.78637329234152</v>
      </c>
      <c r="BQ202">
        <f t="shared" si="139"/>
        <v>0.63781166036702075</v>
      </c>
      <c r="BR202">
        <f t="shared" si="140"/>
        <v>0.3300222402564309</v>
      </c>
      <c r="BS202">
        <f t="shared" si="141"/>
        <v>0.6547354388745269</v>
      </c>
      <c r="BT202">
        <f t="shared" si="142"/>
        <v>0.38393845872830717</v>
      </c>
      <c r="BU202">
        <f t="shared" si="143"/>
        <v>0.68809805843910832</v>
      </c>
      <c r="BV202">
        <f t="shared" si="144"/>
        <v>0.15139835472091562</v>
      </c>
      <c r="BW202">
        <f t="shared" si="145"/>
        <v>0.84860164527908433</v>
      </c>
      <c r="DF202">
        <f t="shared" si="146"/>
        <v>399.94356249999998</v>
      </c>
      <c r="DG202">
        <f t="shared" si="147"/>
        <v>336.53943352521128</v>
      </c>
      <c r="DH202">
        <f t="shared" si="148"/>
        <v>0.84146730959124094</v>
      </c>
      <c r="DI202">
        <f t="shared" si="149"/>
        <v>0.19293461918248175</v>
      </c>
      <c r="DJ202">
        <v>1559810657.5</v>
      </c>
      <c r="DK202">
        <v>415.45249999999999</v>
      </c>
      <c r="DL202">
        <v>424.51987500000001</v>
      </c>
      <c r="DM202">
        <v>17.37913125</v>
      </c>
      <c r="DN202">
        <v>15.876906249999999</v>
      </c>
      <c r="DO202">
        <v>414.05450000000002</v>
      </c>
      <c r="DP202">
        <v>17.28613125</v>
      </c>
      <c r="DQ202">
        <v>500.27724999999998</v>
      </c>
      <c r="DR202">
        <v>100.5414375</v>
      </c>
      <c r="DS202">
        <v>0.10002098125</v>
      </c>
      <c r="DT202">
        <v>23.506081250000001</v>
      </c>
      <c r="DU202">
        <v>22.433450000000001</v>
      </c>
      <c r="DV202">
        <v>999.9</v>
      </c>
      <c r="DW202">
        <v>0</v>
      </c>
      <c r="DX202">
        <v>0</v>
      </c>
      <c r="DY202">
        <v>10001.095625</v>
      </c>
      <c r="DZ202">
        <v>0</v>
      </c>
      <c r="EA202">
        <v>0.22637399999999999</v>
      </c>
      <c r="EB202">
        <v>-9.0309618749999991</v>
      </c>
      <c r="EC202">
        <v>422.837625</v>
      </c>
      <c r="ED202">
        <v>431.36868750000002</v>
      </c>
      <c r="EE202">
        <v>1.502486875</v>
      </c>
      <c r="EF202">
        <v>424.51987500000001</v>
      </c>
      <c r="EG202">
        <v>15.876906249999999</v>
      </c>
      <c r="EH202">
        <v>1.7473506249999999</v>
      </c>
      <c r="EI202">
        <v>1.5962875000000001</v>
      </c>
      <c r="EJ202">
        <v>15.3235875</v>
      </c>
      <c r="EK202">
        <v>13.923025000000001</v>
      </c>
      <c r="EL202">
        <v>399.94356249999998</v>
      </c>
      <c r="EM202">
        <v>0.95001999999999998</v>
      </c>
      <c r="EN202">
        <v>4.9980131249999997E-2</v>
      </c>
      <c r="EO202">
        <v>0</v>
      </c>
      <c r="EP202">
        <v>2037.6993749999999</v>
      </c>
      <c r="EQ202">
        <v>8.4936600000000002</v>
      </c>
      <c r="ER202">
        <v>4590.2837499999996</v>
      </c>
      <c r="ES202">
        <v>3645.1731249999998</v>
      </c>
      <c r="ET202">
        <v>38.686999999999998</v>
      </c>
      <c r="EU202">
        <v>41.625</v>
      </c>
      <c r="EV202">
        <v>40.375</v>
      </c>
      <c r="EW202">
        <v>41.625</v>
      </c>
      <c r="EX202">
        <v>41.25</v>
      </c>
      <c r="EY202">
        <v>371.88625000000002</v>
      </c>
      <c r="EZ202">
        <v>19.561250000000001</v>
      </c>
      <c r="FA202">
        <v>0</v>
      </c>
      <c r="FB202">
        <v>298.700000047684</v>
      </c>
      <c r="FC202">
        <v>0</v>
      </c>
      <c r="FD202">
        <v>2037.6726923076901</v>
      </c>
      <c r="FE202">
        <v>-1.4027350451233001</v>
      </c>
      <c r="FF202">
        <v>-3.03555537266275</v>
      </c>
      <c r="FG202">
        <v>4590.7888461538496</v>
      </c>
      <c r="FH202">
        <v>15</v>
      </c>
      <c r="FI202">
        <v>1559810693</v>
      </c>
      <c r="FJ202" t="s">
        <v>1168</v>
      </c>
      <c r="FK202">
        <v>1559810693</v>
      </c>
      <c r="FL202">
        <v>1559810688</v>
      </c>
      <c r="FM202">
        <v>185</v>
      </c>
      <c r="FN202">
        <v>-3.5999999999999997E-2</v>
      </c>
      <c r="FO202">
        <v>0</v>
      </c>
      <c r="FP202">
        <v>1.3979999999999999</v>
      </c>
      <c r="FQ202">
        <v>9.2999999999999999E-2</v>
      </c>
      <c r="FR202">
        <v>425</v>
      </c>
      <c r="FS202">
        <v>16</v>
      </c>
      <c r="FT202">
        <v>0.38</v>
      </c>
      <c r="FU202">
        <v>0.06</v>
      </c>
      <c r="FV202">
        <v>-9.0341729999999991</v>
      </c>
      <c r="FW202">
        <v>-0.135393383458628</v>
      </c>
      <c r="FX202">
        <v>4.8595148842245597E-2</v>
      </c>
      <c r="FY202">
        <v>1</v>
      </c>
      <c r="FZ202">
        <v>415.483258959306</v>
      </c>
      <c r="GA202">
        <v>0.66835658427464895</v>
      </c>
      <c r="GB202">
        <v>5.0664194022876197E-2</v>
      </c>
      <c r="GC202">
        <v>1</v>
      </c>
      <c r="GD202">
        <v>1.5022180000000001</v>
      </c>
      <c r="GE202">
        <v>2.2541052631579499E-2</v>
      </c>
      <c r="GF202">
        <v>2.9921574156450701E-3</v>
      </c>
      <c r="GG202">
        <v>1</v>
      </c>
      <c r="GH202">
        <v>3</v>
      </c>
      <c r="GI202">
        <v>3</v>
      </c>
      <c r="GJ202" t="s">
        <v>432</v>
      </c>
      <c r="GK202">
        <v>2.9678100000000001</v>
      </c>
      <c r="GL202">
        <v>2.8429500000000001</v>
      </c>
      <c r="GM202">
        <v>0.101144</v>
      </c>
      <c r="GN202">
        <v>0.102493</v>
      </c>
      <c r="GO202">
        <v>9.0803700000000001E-2</v>
      </c>
      <c r="GP202">
        <v>8.4713800000000006E-2</v>
      </c>
      <c r="GQ202">
        <v>31227.8</v>
      </c>
      <c r="GR202">
        <v>26942</v>
      </c>
      <c r="GS202">
        <v>31940.400000000001</v>
      </c>
      <c r="GT202">
        <v>28523.599999999999</v>
      </c>
      <c r="GU202">
        <v>43911.1</v>
      </c>
      <c r="GV202">
        <v>39901.800000000003</v>
      </c>
      <c r="GW202">
        <v>49721.1</v>
      </c>
      <c r="GX202">
        <v>44909.8</v>
      </c>
      <c r="GY202">
        <v>1.9924999999999999</v>
      </c>
      <c r="GZ202">
        <v>1.998</v>
      </c>
      <c r="HA202">
        <v>5.6557400000000001E-2</v>
      </c>
      <c r="HB202">
        <v>0</v>
      </c>
      <c r="HC202">
        <v>21.479800000000001</v>
      </c>
      <c r="HD202">
        <v>999.9</v>
      </c>
      <c r="HE202">
        <v>56.292999999999999</v>
      </c>
      <c r="HF202">
        <v>25.981999999999999</v>
      </c>
      <c r="HG202">
        <v>18.8736</v>
      </c>
      <c r="HH202">
        <v>62.599200000000003</v>
      </c>
      <c r="HI202">
        <v>32.111400000000003</v>
      </c>
      <c r="HJ202">
        <v>1</v>
      </c>
      <c r="HK202">
        <v>-3.5373500000000002E-2</v>
      </c>
      <c r="HL202">
        <v>0.527582</v>
      </c>
      <c r="HM202">
        <v>20.293900000000001</v>
      </c>
      <c r="HN202">
        <v>5.2357100000000001</v>
      </c>
      <c r="HO202">
        <v>12.0579</v>
      </c>
      <c r="HP202">
        <v>4.9837499999999997</v>
      </c>
      <c r="HQ202">
        <v>3.28688</v>
      </c>
      <c r="HR202">
        <v>9999</v>
      </c>
      <c r="HS202">
        <v>9999</v>
      </c>
      <c r="HT202">
        <v>999.9</v>
      </c>
      <c r="HU202">
        <v>9999</v>
      </c>
      <c r="HV202">
        <v>1.8731</v>
      </c>
      <c r="HW202">
        <v>1.8792</v>
      </c>
      <c r="HX202">
        <v>1.87147</v>
      </c>
      <c r="HY202">
        <v>1.87103</v>
      </c>
      <c r="HZ202">
        <v>1.87103</v>
      </c>
      <c r="IA202">
        <v>1.87225</v>
      </c>
      <c r="IB202">
        <v>1.8741000000000001</v>
      </c>
      <c r="IC202">
        <v>1.87531</v>
      </c>
      <c r="ID202">
        <v>5</v>
      </c>
      <c r="IE202">
        <v>0</v>
      </c>
      <c r="IF202">
        <v>0</v>
      </c>
      <c r="IG202">
        <v>0</v>
      </c>
      <c r="IH202" t="s">
        <v>433</v>
      </c>
      <c r="II202" t="s">
        <v>434</v>
      </c>
      <c r="IJ202" t="s">
        <v>435</v>
      </c>
      <c r="IK202" t="s">
        <v>435</v>
      </c>
      <c r="IL202" t="s">
        <v>435</v>
      </c>
      <c r="IM202" t="s">
        <v>435</v>
      </c>
      <c r="IN202">
        <v>0</v>
      </c>
      <c r="IO202">
        <v>100</v>
      </c>
      <c r="IP202">
        <v>100</v>
      </c>
      <c r="IQ202">
        <v>1.3979999999999999</v>
      </c>
      <c r="IR202">
        <v>9.2999999999999999E-2</v>
      </c>
      <c r="IS202">
        <v>1.4346000000000501</v>
      </c>
      <c r="IT202">
        <v>0</v>
      </c>
      <c r="IU202">
        <v>0</v>
      </c>
      <c r="IV202">
        <v>0</v>
      </c>
      <c r="IW202">
        <v>9.3254545454541898E-2</v>
      </c>
      <c r="IX202">
        <v>0</v>
      </c>
      <c r="IY202">
        <v>0</v>
      </c>
      <c r="IZ202">
        <v>0</v>
      </c>
      <c r="JA202">
        <v>-1</v>
      </c>
      <c r="JB202">
        <v>-1</v>
      </c>
      <c r="JC202">
        <v>-1</v>
      </c>
      <c r="JD202">
        <v>-1</v>
      </c>
      <c r="JE202">
        <v>4.7</v>
      </c>
      <c r="JF202">
        <v>4.5999999999999996</v>
      </c>
      <c r="JG202">
        <v>0.159912</v>
      </c>
      <c r="JH202">
        <v>4.99878</v>
      </c>
      <c r="JI202">
        <v>1.39893</v>
      </c>
      <c r="JJ202">
        <v>2.2680699999999998</v>
      </c>
      <c r="JK202">
        <v>1.5490699999999999</v>
      </c>
      <c r="JL202">
        <v>2.3156699999999999</v>
      </c>
      <c r="JM202">
        <v>30.2864</v>
      </c>
      <c r="JN202">
        <v>24.253900000000002</v>
      </c>
      <c r="JO202">
        <v>2</v>
      </c>
      <c r="JP202">
        <v>482.33300000000003</v>
      </c>
      <c r="JQ202">
        <v>518.04999999999995</v>
      </c>
      <c r="JR202">
        <v>22.000299999999999</v>
      </c>
      <c r="JS202">
        <v>26.6282</v>
      </c>
      <c r="JT202">
        <v>30.0001</v>
      </c>
      <c r="JU202">
        <v>26.955500000000001</v>
      </c>
      <c r="JV202">
        <v>26.968399999999999</v>
      </c>
      <c r="JW202">
        <v>-1</v>
      </c>
      <c r="JX202">
        <v>25.771699999999999</v>
      </c>
      <c r="JY202">
        <v>68.233500000000006</v>
      </c>
      <c r="JZ202">
        <v>22</v>
      </c>
      <c r="KA202">
        <v>400</v>
      </c>
      <c r="KB202">
        <v>15.8634</v>
      </c>
      <c r="KC202">
        <v>102.126</v>
      </c>
      <c r="KD202">
        <v>103.13200000000001</v>
      </c>
    </row>
    <row r="203" spans="1:290" x14ac:dyDescent="0.35">
      <c r="A203">
        <v>185</v>
      </c>
      <c r="B203">
        <v>1559810966.0999999</v>
      </c>
      <c r="C203">
        <v>60003.099999904603</v>
      </c>
      <c r="D203" t="s">
        <v>1169</v>
      </c>
      <c r="E203" t="s">
        <v>1170</v>
      </c>
      <c r="F203">
        <v>15</v>
      </c>
      <c r="G203">
        <v>1559810958.0999999</v>
      </c>
      <c r="H203">
        <f t="shared" si="100"/>
        <v>1.2819048062569925E-3</v>
      </c>
      <c r="I203">
        <f t="shared" si="101"/>
        <v>1.2819048062569924</v>
      </c>
      <c r="J203">
        <f t="shared" si="102"/>
        <v>6.9917603080343333</v>
      </c>
      <c r="K203">
        <f t="shared" si="103"/>
        <v>419.99053333333302</v>
      </c>
      <c r="L203">
        <f t="shared" si="104"/>
        <v>308.57630712327074</v>
      </c>
      <c r="M203">
        <f t="shared" si="105"/>
        <v>31.054889357132485</v>
      </c>
      <c r="N203">
        <f t="shared" si="106"/>
        <v>42.267533970128724</v>
      </c>
      <c r="O203">
        <f t="shared" si="107"/>
        <v>0.10900068518285828</v>
      </c>
      <c r="P203">
        <f t="shared" si="108"/>
        <v>2.9390448127090818</v>
      </c>
      <c r="Q203">
        <f t="shared" si="109"/>
        <v>0.10680367587437944</v>
      </c>
      <c r="R203">
        <f t="shared" si="110"/>
        <v>6.6946001682064396E-2</v>
      </c>
      <c r="S203">
        <f t="shared" si="111"/>
        <v>77.180146865484602</v>
      </c>
      <c r="T203">
        <f t="shared" si="112"/>
        <v>23.629593226786938</v>
      </c>
      <c r="U203">
        <f t="shared" si="113"/>
        <v>23.629593226786938</v>
      </c>
      <c r="V203">
        <f t="shared" si="114"/>
        <v>2.9289800242910822</v>
      </c>
      <c r="W203">
        <f t="shared" si="115"/>
        <v>60.157880249790033</v>
      </c>
      <c r="X203">
        <f t="shared" si="116"/>
        <v>1.7491377429303681</v>
      </c>
      <c r="Y203">
        <f t="shared" si="117"/>
        <v>2.9075787505602362</v>
      </c>
      <c r="Z203">
        <f t="shared" si="118"/>
        <v>1.1798422813607141</v>
      </c>
      <c r="AA203">
        <f t="shared" si="119"/>
        <v>-56.532001955933367</v>
      </c>
      <c r="AB203">
        <f t="shared" si="120"/>
        <v>-19.281209159790944</v>
      </c>
      <c r="AC203">
        <f t="shared" si="121"/>
        <v>-1.3677774636911246</v>
      </c>
      <c r="AD203">
        <f t="shared" si="122"/>
        <v>-8.4171393083565249E-4</v>
      </c>
      <c r="AE203">
        <f t="shared" si="123"/>
        <v>7.1037032966750724</v>
      </c>
      <c r="AF203">
        <f t="shared" si="124"/>
        <v>1.2817190882880056</v>
      </c>
      <c r="AG203">
        <f t="shared" si="125"/>
        <v>6.9917603080343333</v>
      </c>
      <c r="AH203">
        <v>436.13607143607697</v>
      </c>
      <c r="AI203">
        <v>427.57691515151498</v>
      </c>
      <c r="AJ203">
        <v>7.04296696177544E-3</v>
      </c>
      <c r="AK203">
        <v>67.040370385703199</v>
      </c>
      <c r="AL203">
        <f t="shared" si="126"/>
        <v>1.2819048062569924</v>
      </c>
      <c r="AM203">
        <v>15.8690208395423</v>
      </c>
      <c r="AN203">
        <v>17.379732121212101</v>
      </c>
      <c r="AO203">
        <v>2.75984346330965E-7</v>
      </c>
      <c r="AP203">
        <v>77.844616241714306</v>
      </c>
      <c r="AQ203">
        <v>10</v>
      </c>
      <c r="AR203">
        <v>2</v>
      </c>
      <c r="AS203">
        <f t="shared" si="127"/>
        <v>1</v>
      </c>
      <c r="AT203">
        <f t="shared" si="128"/>
        <v>0</v>
      </c>
      <c r="AU203">
        <f t="shared" si="129"/>
        <v>53789.975291054281</v>
      </c>
      <c r="AV203" t="s">
        <v>475</v>
      </c>
      <c r="AW203">
        <v>10180.799999999999</v>
      </c>
      <c r="AX203">
        <v>1165.95461538462</v>
      </c>
      <c r="AY203">
        <v>5702.59</v>
      </c>
      <c r="AZ203">
        <f t="shared" si="130"/>
        <v>0.79553946270297882</v>
      </c>
      <c r="BA203">
        <v>-1.5131041934509299</v>
      </c>
      <c r="BB203" t="s">
        <v>1171</v>
      </c>
      <c r="BC203">
        <v>10175.4</v>
      </c>
      <c r="BD203">
        <v>2036.71423076923</v>
      </c>
      <c r="BE203">
        <v>2576.38</v>
      </c>
      <c r="BF203">
        <f t="shared" si="131"/>
        <v>0.20946668163499571</v>
      </c>
      <c r="BG203">
        <v>0.5</v>
      </c>
      <c r="BH203">
        <f t="shared" si="132"/>
        <v>336.61540343274226</v>
      </c>
      <c r="BI203">
        <f t="shared" si="133"/>
        <v>6.9917603080343333</v>
      </c>
      <c r="BJ203">
        <f t="shared" si="134"/>
        <v>35.254855772140935</v>
      </c>
      <c r="BK203">
        <f t="shared" si="135"/>
        <v>2.5265820918336512E-2</v>
      </c>
      <c r="BL203">
        <f t="shared" si="136"/>
        <v>1.2134118414209083</v>
      </c>
      <c r="BM203">
        <f t="shared" si="137"/>
        <v>934.18751585545442</v>
      </c>
      <c r="BN203" t="s">
        <v>430</v>
      </c>
      <c r="BO203">
        <v>0</v>
      </c>
      <c r="BP203">
        <f t="shared" si="138"/>
        <v>934.18751585545442</v>
      </c>
      <c r="BQ203">
        <f t="shared" si="139"/>
        <v>0.63740305550599896</v>
      </c>
      <c r="BR203">
        <f t="shared" si="140"/>
        <v>0.32862516083910465</v>
      </c>
      <c r="BS203">
        <f t="shared" si="141"/>
        <v>0.65560950662092521</v>
      </c>
      <c r="BT203">
        <f t="shared" si="142"/>
        <v>0.38262624532806166</v>
      </c>
      <c r="BU203">
        <f t="shared" si="143"/>
        <v>0.68910320864700547</v>
      </c>
      <c r="BV203">
        <f t="shared" si="144"/>
        <v>0.15073176099718955</v>
      </c>
      <c r="BW203">
        <f t="shared" si="145"/>
        <v>0.84926823900281045</v>
      </c>
      <c r="DF203">
        <f t="shared" si="146"/>
        <v>400.03399999999999</v>
      </c>
      <c r="DG203">
        <f t="shared" si="147"/>
        <v>336.61540343274226</v>
      </c>
      <c r="DH203">
        <f t="shared" si="148"/>
        <v>0.84146698388822516</v>
      </c>
      <c r="DI203">
        <f t="shared" si="149"/>
        <v>0.1929339677764505</v>
      </c>
      <c r="DJ203">
        <v>1559810958.0999999</v>
      </c>
      <c r="DK203">
        <v>419.99053333333302</v>
      </c>
      <c r="DL203">
        <v>429.15586666666701</v>
      </c>
      <c r="DM203">
        <v>17.380273333333299</v>
      </c>
      <c r="DN203">
        <v>15.86978</v>
      </c>
      <c r="DO203">
        <v>418.63053333333301</v>
      </c>
      <c r="DP203">
        <v>17.286273333333298</v>
      </c>
      <c r="DQ203">
        <v>500.277266666667</v>
      </c>
      <c r="DR203">
        <v>100.539266666667</v>
      </c>
      <c r="DS203">
        <v>9.9987353333333306E-2</v>
      </c>
      <c r="DT203">
        <v>23.507906666666699</v>
      </c>
      <c r="DU203">
        <v>22.440526666666699</v>
      </c>
      <c r="DV203">
        <v>999.9</v>
      </c>
      <c r="DW203">
        <v>0</v>
      </c>
      <c r="DX203">
        <v>0</v>
      </c>
      <c r="DY203">
        <v>10000.2986666667</v>
      </c>
      <c r="DZ203">
        <v>0</v>
      </c>
      <c r="EA203">
        <v>0.22637399999999999</v>
      </c>
      <c r="EB203">
        <v>-9.1271926666666694</v>
      </c>
      <c r="EC203">
        <v>427.457533333333</v>
      </c>
      <c r="ED203">
        <v>436.07619999999997</v>
      </c>
      <c r="EE203">
        <v>1.50950266666667</v>
      </c>
      <c r="EF203">
        <v>429.15586666666701</v>
      </c>
      <c r="EG203">
        <v>15.86978</v>
      </c>
      <c r="EH203">
        <v>1.7473006666666699</v>
      </c>
      <c r="EI203">
        <v>1.5955360000000001</v>
      </c>
      <c r="EJ203">
        <v>15.32314</v>
      </c>
      <c r="EK203">
        <v>13.915753333333299</v>
      </c>
      <c r="EL203">
        <v>400.03399999999999</v>
      </c>
      <c r="EM203">
        <v>0.95003139999999997</v>
      </c>
      <c r="EN203">
        <v>4.9968520000000002E-2</v>
      </c>
      <c r="EO203">
        <v>0</v>
      </c>
      <c r="EP203">
        <v>2036.73933333333</v>
      </c>
      <c r="EQ203">
        <v>8.4936600000000002</v>
      </c>
      <c r="ER203">
        <v>4588.91</v>
      </c>
      <c r="ES203">
        <v>3646.0259999999998</v>
      </c>
      <c r="ET203">
        <v>38.686999999999998</v>
      </c>
      <c r="EU203">
        <v>41.625</v>
      </c>
      <c r="EV203">
        <v>40.349800000000002</v>
      </c>
      <c r="EW203">
        <v>41.574599999999997</v>
      </c>
      <c r="EX203">
        <v>41.25</v>
      </c>
      <c r="EY203">
        <v>371.97666666666697</v>
      </c>
      <c r="EZ203">
        <v>19.561333333333302</v>
      </c>
      <c r="FA203">
        <v>0</v>
      </c>
      <c r="FB203">
        <v>298.60000014305098</v>
      </c>
      <c r="FC203">
        <v>0</v>
      </c>
      <c r="FD203">
        <v>2036.71423076923</v>
      </c>
      <c r="FE203">
        <v>-0.55555556524086303</v>
      </c>
      <c r="FF203">
        <v>-0.64547013547473797</v>
      </c>
      <c r="FG203">
        <v>4588.55307692308</v>
      </c>
      <c r="FH203">
        <v>15</v>
      </c>
      <c r="FI203">
        <v>1559810991.0999999</v>
      </c>
      <c r="FJ203" t="s">
        <v>1172</v>
      </c>
      <c r="FK203">
        <v>1559810991.0999999</v>
      </c>
      <c r="FL203">
        <v>1559810990.0999999</v>
      </c>
      <c r="FM203">
        <v>186</v>
      </c>
      <c r="FN203">
        <v>-3.7999999999999999E-2</v>
      </c>
      <c r="FO203">
        <v>1E-3</v>
      </c>
      <c r="FP203">
        <v>1.36</v>
      </c>
      <c r="FQ203">
        <v>9.4E-2</v>
      </c>
      <c r="FR203">
        <v>429</v>
      </c>
      <c r="FS203">
        <v>16</v>
      </c>
      <c r="FT203">
        <v>0.37</v>
      </c>
      <c r="FU203">
        <v>0.06</v>
      </c>
      <c r="FV203">
        <v>-9.1325171428571394</v>
      </c>
      <c r="FW203">
        <v>-8.9929870130154299E-3</v>
      </c>
      <c r="FX203">
        <v>8.1665555199989096E-2</v>
      </c>
      <c r="FY203">
        <v>1</v>
      </c>
      <c r="FZ203">
        <v>420.00617972230498</v>
      </c>
      <c r="GA203">
        <v>0.96026448567546896</v>
      </c>
      <c r="GB203">
        <v>7.4836650302275098E-2</v>
      </c>
      <c r="GC203">
        <v>1</v>
      </c>
      <c r="GD203">
        <v>1.50957428571429</v>
      </c>
      <c r="GE203">
        <v>1.9784415584441499E-3</v>
      </c>
      <c r="GF203">
        <v>1.10230741295387E-3</v>
      </c>
      <c r="GG203">
        <v>1</v>
      </c>
      <c r="GH203">
        <v>3</v>
      </c>
      <c r="GI203">
        <v>3</v>
      </c>
      <c r="GJ203" t="s">
        <v>432</v>
      </c>
      <c r="GK203">
        <v>2.9676100000000001</v>
      </c>
      <c r="GL203">
        <v>2.8429199999999999</v>
      </c>
      <c r="GM203">
        <v>0.101994</v>
      </c>
      <c r="GN203">
        <v>0.103352</v>
      </c>
      <c r="GO203">
        <v>9.0793700000000005E-2</v>
      </c>
      <c r="GP203">
        <v>8.4683700000000001E-2</v>
      </c>
      <c r="GQ203">
        <v>31199.200000000001</v>
      </c>
      <c r="GR203">
        <v>26916.6</v>
      </c>
      <c r="GS203">
        <v>31941.200000000001</v>
      </c>
      <c r="GT203">
        <v>28524.1</v>
      </c>
      <c r="GU203">
        <v>43912.9</v>
      </c>
      <c r="GV203">
        <v>39903.800000000003</v>
      </c>
      <c r="GW203">
        <v>49722.6</v>
      </c>
      <c r="GX203">
        <v>44910.5</v>
      </c>
      <c r="GY203">
        <v>1.9925299999999999</v>
      </c>
      <c r="GZ203">
        <v>1.9981800000000001</v>
      </c>
      <c r="HA203">
        <v>5.6646799999999997E-2</v>
      </c>
      <c r="HB203">
        <v>0</v>
      </c>
      <c r="HC203">
        <v>21.496200000000002</v>
      </c>
      <c r="HD203">
        <v>999.9</v>
      </c>
      <c r="HE203">
        <v>56.335999999999999</v>
      </c>
      <c r="HF203">
        <v>25.962</v>
      </c>
      <c r="HG203">
        <v>18.864699999999999</v>
      </c>
      <c r="HH203">
        <v>62.6511</v>
      </c>
      <c r="HI203">
        <v>32.375799999999998</v>
      </c>
      <c r="HJ203">
        <v>1</v>
      </c>
      <c r="HK203">
        <v>-3.60696E-2</v>
      </c>
      <c r="HL203">
        <v>0.53949599999999998</v>
      </c>
      <c r="HM203">
        <v>20.2941</v>
      </c>
      <c r="HN203">
        <v>5.2352600000000002</v>
      </c>
      <c r="HO203">
        <v>12.0579</v>
      </c>
      <c r="HP203">
        <v>4.9836999999999998</v>
      </c>
      <c r="HQ203">
        <v>3.2867999999999999</v>
      </c>
      <c r="HR203">
        <v>9999</v>
      </c>
      <c r="HS203">
        <v>9999</v>
      </c>
      <c r="HT203">
        <v>999.9</v>
      </c>
      <c r="HU203">
        <v>9999</v>
      </c>
      <c r="HV203">
        <v>1.87314</v>
      </c>
      <c r="HW203">
        <v>1.8791599999999999</v>
      </c>
      <c r="HX203">
        <v>1.87148</v>
      </c>
      <c r="HY203">
        <v>1.87103</v>
      </c>
      <c r="HZ203">
        <v>1.87103</v>
      </c>
      <c r="IA203">
        <v>1.87225</v>
      </c>
      <c r="IB203">
        <v>1.8741000000000001</v>
      </c>
      <c r="IC203">
        <v>1.87531</v>
      </c>
      <c r="ID203">
        <v>5</v>
      </c>
      <c r="IE203">
        <v>0</v>
      </c>
      <c r="IF203">
        <v>0</v>
      </c>
      <c r="IG203">
        <v>0</v>
      </c>
      <c r="IH203" t="s">
        <v>433</v>
      </c>
      <c r="II203" t="s">
        <v>434</v>
      </c>
      <c r="IJ203" t="s">
        <v>435</v>
      </c>
      <c r="IK203" t="s">
        <v>435</v>
      </c>
      <c r="IL203" t="s">
        <v>435</v>
      </c>
      <c r="IM203" t="s">
        <v>435</v>
      </c>
      <c r="IN203">
        <v>0</v>
      </c>
      <c r="IO203">
        <v>100</v>
      </c>
      <c r="IP203">
        <v>100</v>
      </c>
      <c r="IQ203">
        <v>1.36</v>
      </c>
      <c r="IR203">
        <v>9.4E-2</v>
      </c>
      <c r="IS203">
        <v>1.3981818181818499</v>
      </c>
      <c r="IT203">
        <v>0</v>
      </c>
      <c r="IU203">
        <v>0</v>
      </c>
      <c r="IV203">
        <v>0</v>
      </c>
      <c r="IW203">
        <v>9.3020000000002795E-2</v>
      </c>
      <c r="IX203">
        <v>0</v>
      </c>
      <c r="IY203">
        <v>0</v>
      </c>
      <c r="IZ203">
        <v>0</v>
      </c>
      <c r="JA203">
        <v>-1</v>
      </c>
      <c r="JB203">
        <v>-1</v>
      </c>
      <c r="JC203">
        <v>-1</v>
      </c>
      <c r="JD203">
        <v>-1</v>
      </c>
      <c r="JE203">
        <v>4.5999999999999996</v>
      </c>
      <c r="JF203">
        <v>4.5999999999999996</v>
      </c>
      <c r="JG203">
        <v>0.159912</v>
      </c>
      <c r="JH203">
        <v>4.99878</v>
      </c>
      <c r="JI203">
        <v>1.39893</v>
      </c>
      <c r="JJ203">
        <v>2.2680699999999998</v>
      </c>
      <c r="JK203">
        <v>1.5490699999999999</v>
      </c>
      <c r="JL203">
        <v>2.1105999999999998</v>
      </c>
      <c r="JM203">
        <v>30.264900000000001</v>
      </c>
      <c r="JN203">
        <v>24.245100000000001</v>
      </c>
      <c r="JO203">
        <v>2</v>
      </c>
      <c r="JP203">
        <v>482.32900000000001</v>
      </c>
      <c r="JQ203">
        <v>518.15300000000002</v>
      </c>
      <c r="JR203">
        <v>22</v>
      </c>
      <c r="JS203">
        <v>26.630500000000001</v>
      </c>
      <c r="JT203">
        <v>30</v>
      </c>
      <c r="JU203">
        <v>26.953299999999999</v>
      </c>
      <c r="JV203">
        <v>26.966200000000001</v>
      </c>
      <c r="JW203">
        <v>-1</v>
      </c>
      <c r="JX203">
        <v>25.657900000000001</v>
      </c>
      <c r="JY203">
        <v>68.2971</v>
      </c>
      <c r="JZ203">
        <v>22</v>
      </c>
      <c r="KA203">
        <v>400</v>
      </c>
      <c r="KB203">
        <v>15.8796</v>
      </c>
      <c r="KC203">
        <v>102.129</v>
      </c>
      <c r="KD203">
        <v>103.134</v>
      </c>
    </row>
    <row r="204" spans="1:290" x14ac:dyDescent="0.35">
      <c r="A204">
        <v>186</v>
      </c>
      <c r="B204">
        <v>1559811266.0999999</v>
      </c>
      <c r="C204">
        <v>60303.099999904603</v>
      </c>
      <c r="D204" t="s">
        <v>1173</v>
      </c>
      <c r="E204" t="s">
        <v>1174</v>
      </c>
      <c r="F204">
        <v>15</v>
      </c>
      <c r="G204">
        <v>1559811257.5999999</v>
      </c>
      <c r="H204">
        <f t="shared" si="100"/>
        <v>1.2961803635430959E-3</v>
      </c>
      <c r="I204">
        <f t="shared" si="101"/>
        <v>1.296180363543096</v>
      </c>
      <c r="J204">
        <f t="shared" si="102"/>
        <v>6.9365321550964483</v>
      </c>
      <c r="K204">
        <f t="shared" si="103"/>
        <v>421.55599999999998</v>
      </c>
      <c r="L204">
        <f t="shared" si="104"/>
        <v>311.82351007842385</v>
      </c>
      <c r="M204">
        <f t="shared" si="105"/>
        <v>31.382389104631383</v>
      </c>
      <c r="N204">
        <f t="shared" si="106"/>
        <v>42.426032655667221</v>
      </c>
      <c r="O204">
        <f t="shared" si="107"/>
        <v>0.1099921283099632</v>
      </c>
      <c r="P204">
        <f t="shared" si="108"/>
        <v>2.9395795606872785</v>
      </c>
      <c r="Q204">
        <f t="shared" si="109"/>
        <v>0.10775581022237216</v>
      </c>
      <c r="R204">
        <f t="shared" si="110"/>
        <v>6.7544518677994103E-2</v>
      </c>
      <c r="S204">
        <f t="shared" si="111"/>
        <v>77.173174275672693</v>
      </c>
      <c r="T204">
        <f t="shared" si="112"/>
        <v>23.630064934150166</v>
      </c>
      <c r="U204">
        <f t="shared" si="113"/>
        <v>23.630064934150166</v>
      </c>
      <c r="V204">
        <f t="shared" si="114"/>
        <v>2.929063251776638</v>
      </c>
      <c r="W204">
        <f t="shared" si="115"/>
        <v>60.054587240573198</v>
      </c>
      <c r="X204">
        <f t="shared" si="116"/>
        <v>1.7465812092217037</v>
      </c>
      <c r="Y204">
        <f t="shared" si="117"/>
        <v>2.9083227268302729</v>
      </c>
      <c r="Z204">
        <f t="shared" si="118"/>
        <v>1.1824820425549343</v>
      </c>
      <c r="AA204">
        <f t="shared" si="119"/>
        <v>-57.161554032250528</v>
      </c>
      <c r="AB204">
        <f t="shared" si="120"/>
        <v>-18.686995248622623</v>
      </c>
      <c r="AC204">
        <f t="shared" si="121"/>
        <v>-1.325415356082549</v>
      </c>
      <c r="AD204">
        <f t="shared" si="122"/>
        <v>-7.903612830020279E-4</v>
      </c>
      <c r="AE204">
        <f t="shared" si="123"/>
        <v>7.0202826054392879</v>
      </c>
      <c r="AF204">
        <f t="shared" si="124"/>
        <v>1.296235465066927</v>
      </c>
      <c r="AG204">
        <f t="shared" si="125"/>
        <v>6.9365321550964483</v>
      </c>
      <c r="AH204">
        <v>437.64022163653101</v>
      </c>
      <c r="AI204">
        <v>429.05104848484802</v>
      </c>
      <c r="AJ204">
        <v>2.4974929802720501E-2</v>
      </c>
      <c r="AK204">
        <v>67.040319212318195</v>
      </c>
      <c r="AL204">
        <f t="shared" si="126"/>
        <v>1.296180363543096</v>
      </c>
      <c r="AM204">
        <v>15.8269730793562</v>
      </c>
      <c r="AN204">
        <v>17.354533333333301</v>
      </c>
      <c r="AO204">
        <v>-4.9699478404239802E-6</v>
      </c>
      <c r="AP204">
        <v>77.839944990790997</v>
      </c>
      <c r="AQ204">
        <v>10</v>
      </c>
      <c r="AR204">
        <v>2</v>
      </c>
      <c r="AS204">
        <f t="shared" si="127"/>
        <v>1</v>
      </c>
      <c r="AT204">
        <f t="shared" si="128"/>
        <v>0</v>
      </c>
      <c r="AU204">
        <f t="shared" si="129"/>
        <v>53804.954995723856</v>
      </c>
      <c r="AV204" t="s">
        <v>475</v>
      </c>
      <c r="AW204">
        <v>10180.799999999999</v>
      </c>
      <c r="AX204">
        <v>1165.95461538462</v>
      </c>
      <c r="AY204">
        <v>5702.59</v>
      </c>
      <c r="AZ204">
        <f t="shared" si="130"/>
        <v>0.79553946270297882</v>
      </c>
      <c r="BA204">
        <v>-1.5131041934509299</v>
      </c>
      <c r="BB204" t="s">
        <v>1175</v>
      </c>
      <c r="BC204">
        <v>10174.1</v>
      </c>
      <c r="BD204">
        <v>2035.1880000000001</v>
      </c>
      <c r="BE204">
        <v>2571.5100000000002</v>
      </c>
      <c r="BF204">
        <f t="shared" si="131"/>
        <v>0.208563062169698</v>
      </c>
      <c r="BG204">
        <v>0.5</v>
      </c>
      <c r="BH204">
        <f t="shared" si="132"/>
        <v>336.58486432533635</v>
      </c>
      <c r="BI204">
        <f t="shared" si="133"/>
        <v>6.9365321550964483</v>
      </c>
      <c r="BJ204">
        <f t="shared" si="134"/>
        <v>35.099584991832245</v>
      </c>
      <c r="BK204">
        <f t="shared" si="135"/>
        <v>2.5104029456238783E-2</v>
      </c>
      <c r="BL204">
        <f t="shared" si="136"/>
        <v>1.2176036647728377</v>
      </c>
      <c r="BM204">
        <f t="shared" si="137"/>
        <v>933.54645270011247</v>
      </c>
      <c r="BN204" t="s">
        <v>430</v>
      </c>
      <c r="BO204">
        <v>0</v>
      </c>
      <c r="BP204">
        <f t="shared" si="138"/>
        <v>933.54645270011247</v>
      </c>
      <c r="BQ204">
        <f t="shared" si="139"/>
        <v>0.63696565337093292</v>
      </c>
      <c r="BR204">
        <f t="shared" si="140"/>
        <v>0.32743219523053724</v>
      </c>
      <c r="BS204">
        <f t="shared" si="141"/>
        <v>0.65654254756653219</v>
      </c>
      <c r="BT204">
        <f t="shared" si="142"/>
        <v>0.38157301083283929</v>
      </c>
      <c r="BU204">
        <f t="shared" si="143"/>
        <v>0.69017669143482552</v>
      </c>
      <c r="BV204">
        <f t="shared" si="144"/>
        <v>0.15019406775063468</v>
      </c>
      <c r="BW204">
        <f t="shared" si="145"/>
        <v>0.84980593224936529</v>
      </c>
      <c r="DF204">
        <f t="shared" si="146"/>
        <v>399.99768749999998</v>
      </c>
      <c r="DG204">
        <f t="shared" si="147"/>
        <v>336.58486432533635</v>
      </c>
      <c r="DH204">
        <f t="shared" si="148"/>
        <v>0.8414670255445823</v>
      </c>
      <c r="DI204">
        <f t="shared" si="149"/>
        <v>0.19293405108916459</v>
      </c>
      <c r="DJ204">
        <v>1559811257.5999999</v>
      </c>
      <c r="DK204">
        <v>421.55599999999998</v>
      </c>
      <c r="DL204">
        <v>430.63074999999998</v>
      </c>
      <c r="DM204">
        <v>17.354481249999999</v>
      </c>
      <c r="DN204">
        <v>15.8268875</v>
      </c>
      <c r="DO204">
        <v>420.178</v>
      </c>
      <c r="DP204">
        <v>17.26248125</v>
      </c>
      <c r="DQ204">
        <v>500.2926875</v>
      </c>
      <c r="DR204">
        <v>100.5415</v>
      </c>
      <c r="DS204">
        <v>0.10001063125</v>
      </c>
      <c r="DT204">
        <v>23.512149999999998</v>
      </c>
      <c r="DU204">
        <v>22.418150000000001</v>
      </c>
      <c r="DV204">
        <v>999.9</v>
      </c>
      <c r="DW204">
        <v>0</v>
      </c>
      <c r="DX204">
        <v>0</v>
      </c>
      <c r="DY204">
        <v>10003.120000000001</v>
      </c>
      <c r="DZ204">
        <v>0</v>
      </c>
      <c r="EA204">
        <v>0.22637399999999999</v>
      </c>
      <c r="EB204">
        <v>-9.0926725000000008</v>
      </c>
      <c r="EC204">
        <v>428.98343749999998</v>
      </c>
      <c r="ED204">
        <v>437.55574999999999</v>
      </c>
      <c r="EE204">
        <v>1.52918625</v>
      </c>
      <c r="EF204">
        <v>430.63074999999998</v>
      </c>
      <c r="EG204">
        <v>15.8268875</v>
      </c>
      <c r="EH204">
        <v>1.7450043749999999</v>
      </c>
      <c r="EI204">
        <v>1.591258125</v>
      </c>
      <c r="EJ204">
        <v>15.30266875</v>
      </c>
      <c r="EK204">
        <v>13.874393749999999</v>
      </c>
      <c r="EL204">
        <v>399.99768749999998</v>
      </c>
      <c r="EM204">
        <v>0.95002799999999998</v>
      </c>
      <c r="EN204">
        <v>4.9972025000000003E-2</v>
      </c>
      <c r="EO204">
        <v>0</v>
      </c>
      <c r="EP204">
        <v>2035.1693749999999</v>
      </c>
      <c r="EQ204">
        <v>8.4936600000000002</v>
      </c>
      <c r="ER204">
        <v>4585.4656249999998</v>
      </c>
      <c r="ES204">
        <v>3645.6843749999998</v>
      </c>
      <c r="ET204">
        <v>38.686999999999998</v>
      </c>
      <c r="EU204">
        <v>41.625</v>
      </c>
      <c r="EV204">
        <v>40.315937499999997</v>
      </c>
      <c r="EW204">
        <v>41.569875000000003</v>
      </c>
      <c r="EX204">
        <v>41.25</v>
      </c>
      <c r="EY204">
        <v>371.93937499999998</v>
      </c>
      <c r="EZ204">
        <v>19.559999999999999</v>
      </c>
      <c r="FA204">
        <v>0</v>
      </c>
      <c r="FB204">
        <v>299</v>
      </c>
      <c r="FC204">
        <v>0</v>
      </c>
      <c r="FD204">
        <v>2035.1880000000001</v>
      </c>
      <c r="FE204">
        <v>-1.3169230791212001</v>
      </c>
      <c r="FF204">
        <v>-1.1984616514978601</v>
      </c>
      <c r="FG204">
        <v>4585.4804000000004</v>
      </c>
      <c r="FH204">
        <v>15</v>
      </c>
      <c r="FI204">
        <v>1559811288.0999999</v>
      </c>
      <c r="FJ204" t="s">
        <v>1176</v>
      </c>
      <c r="FK204">
        <v>1559811287.0999999</v>
      </c>
      <c r="FL204">
        <v>1559811288.0999999</v>
      </c>
      <c r="FM204">
        <v>187</v>
      </c>
      <c r="FN204">
        <v>1.7999999999999999E-2</v>
      </c>
      <c r="FO204">
        <v>-2E-3</v>
      </c>
      <c r="FP204">
        <v>1.3779999999999999</v>
      </c>
      <c r="FQ204">
        <v>9.1999999999999998E-2</v>
      </c>
      <c r="FR204">
        <v>431</v>
      </c>
      <c r="FS204">
        <v>16</v>
      </c>
      <c r="FT204">
        <v>0.3</v>
      </c>
      <c r="FU204">
        <v>0.05</v>
      </c>
      <c r="FV204">
        <v>-9.0768299999999993</v>
      </c>
      <c r="FW204">
        <v>-0.393632481202984</v>
      </c>
      <c r="FX204">
        <v>8.7974914435877793E-2</v>
      </c>
      <c r="FY204">
        <v>1</v>
      </c>
      <c r="FZ204">
        <v>421.53119219079099</v>
      </c>
      <c r="GA204">
        <v>0.18364282884861799</v>
      </c>
      <c r="GB204">
        <v>3.5100289255570599E-2</v>
      </c>
      <c r="GC204">
        <v>1</v>
      </c>
      <c r="GD204">
        <v>1.5281370000000001</v>
      </c>
      <c r="GE204">
        <v>1.23473684210538E-2</v>
      </c>
      <c r="GF204">
        <v>2.7931740010246498E-3</v>
      </c>
      <c r="GG204">
        <v>1</v>
      </c>
      <c r="GH204">
        <v>3</v>
      </c>
      <c r="GI204">
        <v>3</v>
      </c>
      <c r="GJ204" t="s">
        <v>432</v>
      </c>
      <c r="GK204">
        <v>2.9681199999999999</v>
      </c>
      <c r="GL204">
        <v>2.8427099999999998</v>
      </c>
      <c r="GM204">
        <v>0.102275</v>
      </c>
      <c r="GN204">
        <v>0.10358100000000001</v>
      </c>
      <c r="GO204">
        <v>9.0687400000000001E-2</v>
      </c>
      <c r="GP204">
        <v>8.4523100000000004E-2</v>
      </c>
      <c r="GQ204">
        <v>31188.9</v>
      </c>
      <c r="GR204">
        <v>26909.7</v>
      </c>
      <c r="GS204">
        <v>31940.7</v>
      </c>
      <c r="GT204">
        <v>28523.9</v>
      </c>
      <c r="GU204">
        <v>43916.800000000003</v>
      </c>
      <c r="GV204">
        <v>39911.1</v>
      </c>
      <c r="GW204">
        <v>49721.1</v>
      </c>
      <c r="GX204">
        <v>44910.7</v>
      </c>
      <c r="GY204">
        <v>1.9931000000000001</v>
      </c>
      <c r="GZ204">
        <v>1.9982</v>
      </c>
      <c r="HA204">
        <v>5.63525E-2</v>
      </c>
      <c r="HB204">
        <v>0</v>
      </c>
      <c r="HC204">
        <v>21.4986</v>
      </c>
      <c r="HD204">
        <v>999.9</v>
      </c>
      <c r="HE204">
        <v>56.408999999999999</v>
      </c>
      <c r="HF204">
        <v>25.962</v>
      </c>
      <c r="HG204">
        <v>18.889199999999999</v>
      </c>
      <c r="HH204">
        <v>62.741100000000003</v>
      </c>
      <c r="HI204">
        <v>31.3141</v>
      </c>
      <c r="HJ204">
        <v>1</v>
      </c>
      <c r="HK204">
        <v>-3.6514199999999997E-2</v>
      </c>
      <c r="HL204">
        <v>0.52268499999999996</v>
      </c>
      <c r="HM204">
        <v>20.294499999999999</v>
      </c>
      <c r="HN204">
        <v>5.2360100000000003</v>
      </c>
      <c r="HO204">
        <v>12.0579</v>
      </c>
      <c r="HP204">
        <v>4.9837499999999997</v>
      </c>
      <c r="HQ204">
        <v>3.28688</v>
      </c>
      <c r="HR204">
        <v>9999</v>
      </c>
      <c r="HS204">
        <v>9999</v>
      </c>
      <c r="HT204">
        <v>999.9</v>
      </c>
      <c r="HU204">
        <v>9999</v>
      </c>
      <c r="HV204">
        <v>1.87317</v>
      </c>
      <c r="HW204">
        <v>1.8792599999999999</v>
      </c>
      <c r="HX204">
        <v>1.87151</v>
      </c>
      <c r="HY204">
        <v>1.8710899999999999</v>
      </c>
      <c r="HZ204">
        <v>1.8711</v>
      </c>
      <c r="IA204">
        <v>1.87226</v>
      </c>
      <c r="IB204">
        <v>1.8742000000000001</v>
      </c>
      <c r="IC204">
        <v>1.87534</v>
      </c>
      <c r="ID204">
        <v>5</v>
      </c>
      <c r="IE204">
        <v>0</v>
      </c>
      <c r="IF204">
        <v>0</v>
      </c>
      <c r="IG204">
        <v>0</v>
      </c>
      <c r="IH204" t="s">
        <v>433</v>
      </c>
      <c r="II204" t="s">
        <v>434</v>
      </c>
      <c r="IJ204" t="s">
        <v>435</v>
      </c>
      <c r="IK204" t="s">
        <v>435</v>
      </c>
      <c r="IL204" t="s">
        <v>435</v>
      </c>
      <c r="IM204" t="s">
        <v>435</v>
      </c>
      <c r="IN204">
        <v>0</v>
      </c>
      <c r="IO204">
        <v>100</v>
      </c>
      <c r="IP204">
        <v>100</v>
      </c>
      <c r="IQ204">
        <v>1.3779999999999999</v>
      </c>
      <c r="IR204">
        <v>9.1999999999999998E-2</v>
      </c>
      <c r="IS204">
        <v>1.3600000000000101</v>
      </c>
      <c r="IT204">
        <v>0</v>
      </c>
      <c r="IU204">
        <v>0</v>
      </c>
      <c r="IV204">
        <v>0</v>
      </c>
      <c r="IW204">
        <v>9.3600000000000294E-2</v>
      </c>
      <c r="IX204">
        <v>0</v>
      </c>
      <c r="IY204">
        <v>0</v>
      </c>
      <c r="IZ204">
        <v>0</v>
      </c>
      <c r="JA204">
        <v>-1</v>
      </c>
      <c r="JB204">
        <v>-1</v>
      </c>
      <c r="JC204">
        <v>-1</v>
      </c>
      <c r="JD204">
        <v>-1</v>
      </c>
      <c r="JE204">
        <v>4.5999999999999996</v>
      </c>
      <c r="JF204">
        <v>4.5999999999999996</v>
      </c>
      <c r="JG204">
        <v>0.159912</v>
      </c>
      <c r="JH204">
        <v>4.99878</v>
      </c>
      <c r="JI204">
        <v>1.39893</v>
      </c>
      <c r="JJ204">
        <v>2.2680699999999998</v>
      </c>
      <c r="JK204">
        <v>1.5490699999999999</v>
      </c>
      <c r="JL204">
        <v>2.1081500000000002</v>
      </c>
      <c r="JM204">
        <v>30.264900000000001</v>
      </c>
      <c r="JN204">
        <v>24.245100000000001</v>
      </c>
      <c r="JO204">
        <v>2</v>
      </c>
      <c r="JP204">
        <v>482.613</v>
      </c>
      <c r="JQ204">
        <v>518.08100000000002</v>
      </c>
      <c r="JR204">
        <v>21.9999</v>
      </c>
      <c r="JS204">
        <v>26.619199999999999</v>
      </c>
      <c r="JT204">
        <v>30</v>
      </c>
      <c r="JU204">
        <v>26.946400000000001</v>
      </c>
      <c r="JV204">
        <v>26.957100000000001</v>
      </c>
      <c r="JW204">
        <v>-1</v>
      </c>
      <c r="JX204">
        <v>25.825600000000001</v>
      </c>
      <c r="JY204">
        <v>68.383499999999998</v>
      </c>
      <c r="JZ204">
        <v>22</v>
      </c>
      <c r="KA204">
        <v>400</v>
      </c>
      <c r="KB204">
        <v>15.876200000000001</v>
      </c>
      <c r="KC204">
        <v>102.127</v>
      </c>
      <c r="KD204">
        <v>103.134</v>
      </c>
    </row>
    <row r="205" spans="1:290" x14ac:dyDescent="0.35">
      <c r="A205">
        <v>187</v>
      </c>
      <c r="B205">
        <v>1559811566.0999999</v>
      </c>
      <c r="C205">
        <v>60603.099999904603</v>
      </c>
      <c r="D205" t="s">
        <v>1177</v>
      </c>
      <c r="E205" t="s">
        <v>1178</v>
      </c>
      <c r="F205">
        <v>15</v>
      </c>
      <c r="G205">
        <v>1559811558.0999999</v>
      </c>
      <c r="H205">
        <f t="shared" si="100"/>
        <v>1.2915315201131024E-3</v>
      </c>
      <c r="I205">
        <f t="shared" si="101"/>
        <v>1.2915315201131023</v>
      </c>
      <c r="J205">
        <f t="shared" si="102"/>
        <v>6.9298049205342291</v>
      </c>
      <c r="K205">
        <f t="shared" si="103"/>
        <v>421.85713333333302</v>
      </c>
      <c r="L205">
        <f t="shared" si="104"/>
        <v>312.27169474538141</v>
      </c>
      <c r="M205">
        <f t="shared" si="105"/>
        <v>31.424961491629123</v>
      </c>
      <c r="N205">
        <f t="shared" si="106"/>
        <v>42.452916460386668</v>
      </c>
      <c r="O205">
        <f t="shared" si="107"/>
        <v>0.1100223177921049</v>
      </c>
      <c r="P205">
        <f t="shared" si="108"/>
        <v>2.9393138235929195</v>
      </c>
      <c r="Q205">
        <f t="shared" si="109"/>
        <v>0.10778458753326961</v>
      </c>
      <c r="R205">
        <f t="shared" si="110"/>
        <v>6.7562627631732874E-2</v>
      </c>
      <c r="S205">
        <f t="shared" si="111"/>
        <v>77.165926611437783</v>
      </c>
      <c r="T205">
        <f t="shared" si="112"/>
        <v>23.624897463024784</v>
      </c>
      <c r="U205">
        <f t="shared" si="113"/>
        <v>23.624897463024784</v>
      </c>
      <c r="V205">
        <f t="shared" si="114"/>
        <v>2.9281516220845916</v>
      </c>
      <c r="W205">
        <f t="shared" si="115"/>
        <v>60.206834483281249</v>
      </c>
      <c r="X205">
        <f t="shared" si="116"/>
        <v>1.7503394877363021</v>
      </c>
      <c r="Y205">
        <f t="shared" si="117"/>
        <v>2.9072106227779697</v>
      </c>
      <c r="Z205">
        <f t="shared" si="118"/>
        <v>1.1778121343482895</v>
      </c>
      <c r="AA205">
        <f t="shared" si="119"/>
        <v>-56.956540036987818</v>
      </c>
      <c r="AB205">
        <f t="shared" si="120"/>
        <v>-18.871638116180382</v>
      </c>
      <c r="AC205">
        <f t="shared" si="121"/>
        <v>-1.3385546289510368</v>
      </c>
      <c r="AD205">
        <f t="shared" si="122"/>
        <v>-8.061706814466163E-4</v>
      </c>
      <c r="AE205">
        <f t="shared" si="123"/>
        <v>6.9259798223579629</v>
      </c>
      <c r="AF205">
        <f t="shared" si="124"/>
        <v>1.2914721447246869</v>
      </c>
      <c r="AG205">
        <f t="shared" si="125"/>
        <v>6.9298049205342291</v>
      </c>
      <c r="AH205">
        <v>437.72259258204502</v>
      </c>
      <c r="AI205">
        <v>429.27321818181798</v>
      </c>
      <c r="AJ205">
        <v>7.8630506622642403E-4</v>
      </c>
      <c r="AK205">
        <v>67.040311215500495</v>
      </c>
      <c r="AL205">
        <f t="shared" si="126"/>
        <v>1.2915315201131023</v>
      </c>
      <c r="AM205">
        <v>15.8705137051841</v>
      </c>
      <c r="AN205">
        <v>17.3925206060606</v>
      </c>
      <c r="AO205">
        <v>1.7077963705266501E-6</v>
      </c>
      <c r="AP205">
        <v>77.839024740264904</v>
      </c>
      <c r="AQ205">
        <v>10</v>
      </c>
      <c r="AR205">
        <v>2</v>
      </c>
      <c r="AS205">
        <f t="shared" si="127"/>
        <v>1</v>
      </c>
      <c r="AT205">
        <f t="shared" si="128"/>
        <v>0</v>
      </c>
      <c r="AU205">
        <f t="shared" si="129"/>
        <v>53798.126048259568</v>
      </c>
      <c r="AV205" t="s">
        <v>475</v>
      </c>
      <c r="AW205">
        <v>10180.799999999999</v>
      </c>
      <c r="AX205">
        <v>1165.95461538462</v>
      </c>
      <c r="AY205">
        <v>5702.59</v>
      </c>
      <c r="AZ205">
        <f t="shared" si="130"/>
        <v>0.79553946270297882</v>
      </c>
      <c r="BA205">
        <v>-1.5131041934509299</v>
      </c>
      <c r="BB205" t="s">
        <v>1179</v>
      </c>
      <c r="BC205">
        <v>10175.299999999999</v>
      </c>
      <c r="BD205">
        <v>2031.9428</v>
      </c>
      <c r="BE205">
        <v>2562.89</v>
      </c>
      <c r="BF205">
        <f t="shared" si="131"/>
        <v>0.20716737745279734</v>
      </c>
      <c r="BG205">
        <v>0.5</v>
      </c>
      <c r="BH205">
        <f t="shared" si="132"/>
        <v>336.55281563905197</v>
      </c>
      <c r="BI205">
        <f t="shared" si="133"/>
        <v>6.9298049205342291</v>
      </c>
      <c r="BJ205">
        <f t="shared" si="134"/>
        <v>34.861382095148599</v>
      </c>
      <c r="BK205">
        <f t="shared" si="135"/>
        <v>2.5086431376167884E-2</v>
      </c>
      <c r="BL205">
        <f t="shared" si="136"/>
        <v>1.2250623319767919</v>
      </c>
      <c r="BM205">
        <f t="shared" si="137"/>
        <v>932.40795807046163</v>
      </c>
      <c r="BN205" t="s">
        <v>430</v>
      </c>
      <c r="BO205">
        <v>0</v>
      </c>
      <c r="BP205">
        <f t="shared" si="138"/>
        <v>932.40795807046163</v>
      </c>
      <c r="BQ205">
        <f t="shared" si="139"/>
        <v>0.63618885005971326</v>
      </c>
      <c r="BR205">
        <f t="shared" si="140"/>
        <v>0.32563817714402332</v>
      </c>
      <c r="BS205">
        <f t="shared" si="141"/>
        <v>0.65819291012424175</v>
      </c>
      <c r="BT205">
        <f t="shared" si="142"/>
        <v>0.38007999929516156</v>
      </c>
      <c r="BU205">
        <f t="shared" si="143"/>
        <v>0.69207677801203482</v>
      </c>
      <c r="BV205">
        <f t="shared" si="144"/>
        <v>0.14942725150562608</v>
      </c>
      <c r="BW205">
        <f t="shared" si="145"/>
        <v>0.85057274849437392</v>
      </c>
      <c r="DF205">
        <f t="shared" si="146"/>
        <v>399.95953333333301</v>
      </c>
      <c r="DG205">
        <f t="shared" si="147"/>
        <v>336.55281563905197</v>
      </c>
      <c r="DH205">
        <f t="shared" si="148"/>
        <v>0.84146716752607864</v>
      </c>
      <c r="DI205">
        <f t="shared" si="149"/>
        <v>0.19293433505215737</v>
      </c>
      <c r="DJ205">
        <v>1559811558.0999999</v>
      </c>
      <c r="DK205">
        <v>421.85713333333302</v>
      </c>
      <c r="DL205">
        <v>430.81700000000001</v>
      </c>
      <c r="DM205">
        <v>17.393226666666699</v>
      </c>
      <c r="DN205">
        <v>15.87128</v>
      </c>
      <c r="DO205">
        <v>420.43713333333301</v>
      </c>
      <c r="DP205">
        <v>17.300226666666699</v>
      </c>
      <c r="DQ205">
        <v>500.28399999999999</v>
      </c>
      <c r="DR205">
        <v>100.5334</v>
      </c>
      <c r="DS205">
        <v>9.9997199999999994E-2</v>
      </c>
      <c r="DT205">
        <v>23.5058066666667</v>
      </c>
      <c r="DU205">
        <v>22.4020266666667</v>
      </c>
      <c r="DV205">
        <v>999.9</v>
      </c>
      <c r="DW205">
        <v>0</v>
      </c>
      <c r="DX205">
        <v>0</v>
      </c>
      <c r="DY205">
        <v>10002.413333333299</v>
      </c>
      <c r="DZ205">
        <v>0</v>
      </c>
      <c r="EA205">
        <v>0.22637399999999999</v>
      </c>
      <c r="EB205">
        <v>-9.0015066666666694</v>
      </c>
      <c r="EC205">
        <v>429.28153333333302</v>
      </c>
      <c r="ED205">
        <v>437.76473333333303</v>
      </c>
      <c r="EE205">
        <v>1.520912</v>
      </c>
      <c r="EF205">
        <v>430.81700000000001</v>
      </c>
      <c r="EG205">
        <v>15.87128</v>
      </c>
      <c r="EH205">
        <v>1.74849733333333</v>
      </c>
      <c r="EI205">
        <v>1.59559266666667</v>
      </c>
      <c r="EJ205">
        <v>15.3338133333333</v>
      </c>
      <c r="EK205">
        <v>13.916313333333299</v>
      </c>
      <c r="EL205">
        <v>399.95953333333301</v>
      </c>
      <c r="EM205">
        <v>0.95002286666666702</v>
      </c>
      <c r="EN205">
        <v>4.9977260000000003E-2</v>
      </c>
      <c r="EO205">
        <v>0</v>
      </c>
      <c r="EP205">
        <v>2031.9559999999999</v>
      </c>
      <c r="EQ205">
        <v>8.4936600000000002</v>
      </c>
      <c r="ER205">
        <v>4578.2033333333302</v>
      </c>
      <c r="ES205">
        <v>3645.32533333333</v>
      </c>
      <c r="ET205">
        <v>38.686999999999998</v>
      </c>
      <c r="EU205">
        <v>41.625</v>
      </c>
      <c r="EV205">
        <v>40.328800000000001</v>
      </c>
      <c r="EW205">
        <v>41.570399999999999</v>
      </c>
      <c r="EX205">
        <v>41.25</v>
      </c>
      <c r="EY205">
        <v>371.90066666666701</v>
      </c>
      <c r="EZ205">
        <v>19.559999999999999</v>
      </c>
      <c r="FA205">
        <v>0</v>
      </c>
      <c r="FB205">
        <v>298.799999952316</v>
      </c>
      <c r="FC205">
        <v>0</v>
      </c>
      <c r="FD205">
        <v>2031.9428</v>
      </c>
      <c r="FE205">
        <v>-1.74538461856131</v>
      </c>
      <c r="FF205">
        <v>-7.1469230922754798</v>
      </c>
      <c r="FG205">
        <v>4578.51</v>
      </c>
      <c r="FH205">
        <v>15</v>
      </c>
      <c r="FI205">
        <v>1559811590.0999999</v>
      </c>
      <c r="FJ205" t="s">
        <v>1180</v>
      </c>
      <c r="FK205">
        <v>1559811590.0999999</v>
      </c>
      <c r="FL205">
        <v>1559811589.0999999</v>
      </c>
      <c r="FM205">
        <v>188</v>
      </c>
      <c r="FN205">
        <v>4.2000000000000003E-2</v>
      </c>
      <c r="FO205">
        <v>1E-3</v>
      </c>
      <c r="FP205">
        <v>1.42</v>
      </c>
      <c r="FQ205">
        <v>9.2999999999999999E-2</v>
      </c>
      <c r="FR205">
        <v>431</v>
      </c>
      <c r="FS205">
        <v>16</v>
      </c>
      <c r="FT205">
        <v>0.26</v>
      </c>
      <c r="FU205">
        <v>0.05</v>
      </c>
      <c r="FV205">
        <v>-9.0088842857142808</v>
      </c>
      <c r="FW205">
        <v>2.7525974025974499E-2</v>
      </c>
      <c r="FX205">
        <v>5.9036564744831897E-2</v>
      </c>
      <c r="FY205">
        <v>1</v>
      </c>
      <c r="FZ205">
        <v>421.81967973002997</v>
      </c>
      <c r="GA205">
        <v>-0.281912114871192</v>
      </c>
      <c r="GB205">
        <v>2.5059248585519701E-2</v>
      </c>
      <c r="GC205">
        <v>1</v>
      </c>
      <c r="GD205">
        <v>1.52040523809524</v>
      </c>
      <c r="GE205">
        <v>8.0337662337684503E-3</v>
      </c>
      <c r="GF205">
        <v>1.06342492088452E-3</v>
      </c>
      <c r="GG205">
        <v>1</v>
      </c>
      <c r="GH205">
        <v>3</v>
      </c>
      <c r="GI205">
        <v>3</v>
      </c>
      <c r="GJ205" t="s">
        <v>432</v>
      </c>
      <c r="GK205">
        <v>2.9680499999999999</v>
      </c>
      <c r="GL205">
        <v>2.8429199999999999</v>
      </c>
      <c r="GM205">
        <v>0.102307</v>
      </c>
      <c r="GN205">
        <v>0.103613</v>
      </c>
      <c r="GO205">
        <v>9.0831400000000007E-2</v>
      </c>
      <c r="GP205">
        <v>8.4691600000000006E-2</v>
      </c>
      <c r="GQ205">
        <v>31187.8</v>
      </c>
      <c r="GR205">
        <v>26908.1</v>
      </c>
      <c r="GS205">
        <v>31940.6</v>
      </c>
      <c r="GT205">
        <v>28523.200000000001</v>
      </c>
      <c r="GU205">
        <v>43909.8</v>
      </c>
      <c r="GV205">
        <v>39902.699999999997</v>
      </c>
      <c r="GW205">
        <v>49721.2</v>
      </c>
      <c r="GX205">
        <v>44909.8</v>
      </c>
      <c r="GY205">
        <v>1.9928999999999999</v>
      </c>
      <c r="GZ205">
        <v>1.9984500000000001</v>
      </c>
      <c r="HA205">
        <v>5.6043299999999997E-2</v>
      </c>
      <c r="HB205">
        <v>0</v>
      </c>
      <c r="HC205">
        <v>21.478999999999999</v>
      </c>
      <c r="HD205">
        <v>999.9</v>
      </c>
      <c r="HE205">
        <v>56.44</v>
      </c>
      <c r="HF205">
        <v>25.931999999999999</v>
      </c>
      <c r="HG205">
        <v>18.8675</v>
      </c>
      <c r="HH205">
        <v>62.591200000000001</v>
      </c>
      <c r="HI205">
        <v>31.566500000000001</v>
      </c>
      <c r="HJ205">
        <v>1</v>
      </c>
      <c r="HK205">
        <v>-3.6509100000000003E-2</v>
      </c>
      <c r="HL205">
        <v>0.53500800000000004</v>
      </c>
      <c r="HM205">
        <v>20.2944</v>
      </c>
      <c r="HN205">
        <v>5.2349600000000001</v>
      </c>
      <c r="HO205">
        <v>12.0579</v>
      </c>
      <c r="HP205">
        <v>4.9837499999999997</v>
      </c>
      <c r="HQ205">
        <v>3.2868499999999998</v>
      </c>
      <c r="HR205">
        <v>9999</v>
      </c>
      <c r="HS205">
        <v>9999</v>
      </c>
      <c r="HT205">
        <v>999.9</v>
      </c>
      <c r="HU205">
        <v>9999</v>
      </c>
      <c r="HV205">
        <v>1.8731599999999999</v>
      </c>
      <c r="HW205">
        <v>1.8791899999999999</v>
      </c>
      <c r="HX205">
        <v>1.87148</v>
      </c>
      <c r="HY205">
        <v>1.87103</v>
      </c>
      <c r="HZ205">
        <v>1.87103</v>
      </c>
      <c r="IA205">
        <v>1.87225</v>
      </c>
      <c r="IB205">
        <v>1.87409</v>
      </c>
      <c r="IC205">
        <v>1.87531</v>
      </c>
      <c r="ID205">
        <v>5</v>
      </c>
      <c r="IE205">
        <v>0</v>
      </c>
      <c r="IF205">
        <v>0</v>
      </c>
      <c r="IG205">
        <v>0</v>
      </c>
      <c r="IH205" t="s">
        <v>433</v>
      </c>
      <c r="II205" t="s">
        <v>434</v>
      </c>
      <c r="IJ205" t="s">
        <v>435</v>
      </c>
      <c r="IK205" t="s">
        <v>435</v>
      </c>
      <c r="IL205" t="s">
        <v>435</v>
      </c>
      <c r="IM205" t="s">
        <v>435</v>
      </c>
      <c r="IN205">
        <v>0</v>
      </c>
      <c r="IO205">
        <v>100</v>
      </c>
      <c r="IP205">
        <v>100</v>
      </c>
      <c r="IQ205">
        <v>1.42</v>
      </c>
      <c r="IR205">
        <v>9.2999999999999999E-2</v>
      </c>
      <c r="IS205">
        <v>1.37836363636364</v>
      </c>
      <c r="IT205">
        <v>0</v>
      </c>
      <c r="IU205">
        <v>0</v>
      </c>
      <c r="IV205">
        <v>0</v>
      </c>
      <c r="IW205">
        <v>9.1980000000001297E-2</v>
      </c>
      <c r="IX205">
        <v>0</v>
      </c>
      <c r="IY205">
        <v>0</v>
      </c>
      <c r="IZ205">
        <v>0</v>
      </c>
      <c r="JA205">
        <v>-1</v>
      </c>
      <c r="JB205">
        <v>-1</v>
      </c>
      <c r="JC205">
        <v>-1</v>
      </c>
      <c r="JD205">
        <v>-1</v>
      </c>
      <c r="JE205">
        <v>4.7</v>
      </c>
      <c r="JF205">
        <v>4.5999999999999996</v>
      </c>
      <c r="JG205">
        <v>0.159912</v>
      </c>
      <c r="JH205">
        <v>4.99878</v>
      </c>
      <c r="JI205">
        <v>1.39893</v>
      </c>
      <c r="JJ205">
        <v>2.2680699999999998</v>
      </c>
      <c r="JK205">
        <v>1.5478499999999999</v>
      </c>
      <c r="JL205">
        <v>2.3168899999999999</v>
      </c>
      <c r="JM205">
        <v>30.243400000000001</v>
      </c>
      <c r="JN205">
        <v>24.245100000000001</v>
      </c>
      <c r="JO205">
        <v>2</v>
      </c>
      <c r="JP205">
        <v>482.41699999999997</v>
      </c>
      <c r="JQ205">
        <v>518.19399999999996</v>
      </c>
      <c r="JR205">
        <v>21.999700000000001</v>
      </c>
      <c r="JS205">
        <v>26.610199999999999</v>
      </c>
      <c r="JT205">
        <v>30.0002</v>
      </c>
      <c r="JU205">
        <v>26.9373</v>
      </c>
      <c r="JV205">
        <v>26.950299999999999</v>
      </c>
      <c r="JW205">
        <v>-1</v>
      </c>
      <c r="JX205">
        <v>25.676200000000001</v>
      </c>
      <c r="JY205">
        <v>68.496600000000001</v>
      </c>
      <c r="JZ205">
        <v>22</v>
      </c>
      <c r="KA205">
        <v>400</v>
      </c>
      <c r="KB205">
        <v>15.878</v>
      </c>
      <c r="KC205">
        <v>102.127</v>
      </c>
      <c r="KD205">
        <v>103.13200000000001</v>
      </c>
    </row>
    <row r="206" spans="1:290" x14ac:dyDescent="0.35">
      <c r="A206">
        <v>188</v>
      </c>
      <c r="B206">
        <v>1559812165.0999999</v>
      </c>
      <c r="C206">
        <v>61202.099999904603</v>
      </c>
      <c r="D206" t="s">
        <v>1181</v>
      </c>
      <c r="E206" t="s">
        <v>1182</v>
      </c>
      <c r="F206">
        <v>15</v>
      </c>
      <c r="G206">
        <v>1559812156.5999999</v>
      </c>
      <c r="H206">
        <f t="shared" si="100"/>
        <v>1.3094242289763511E-3</v>
      </c>
      <c r="I206">
        <f t="shared" si="101"/>
        <v>1.3094242289763511</v>
      </c>
      <c r="J206">
        <f t="shared" si="102"/>
        <v>6.8931582105313725</v>
      </c>
      <c r="K206">
        <f t="shared" si="103"/>
        <v>419.061375</v>
      </c>
      <c r="L206">
        <f t="shared" si="104"/>
        <v>311.3647325440827</v>
      </c>
      <c r="M206">
        <f t="shared" si="105"/>
        <v>31.336855628191735</v>
      </c>
      <c r="N206">
        <f t="shared" si="106"/>
        <v>42.175829293278397</v>
      </c>
      <c r="O206">
        <f t="shared" si="107"/>
        <v>0.1114864266979482</v>
      </c>
      <c r="P206">
        <f t="shared" si="108"/>
        <v>2.9391360532996975</v>
      </c>
      <c r="Q206">
        <f t="shared" si="109"/>
        <v>0.10918927763506318</v>
      </c>
      <c r="R206">
        <f t="shared" si="110"/>
        <v>6.8445745974821781E-2</v>
      </c>
      <c r="S206">
        <f t="shared" si="111"/>
        <v>77.172840308685238</v>
      </c>
      <c r="T206">
        <f t="shared" si="112"/>
        <v>23.611120098530524</v>
      </c>
      <c r="U206">
        <f t="shared" si="113"/>
        <v>23.611120098530524</v>
      </c>
      <c r="V206">
        <f t="shared" si="114"/>
        <v>2.9257222735214463</v>
      </c>
      <c r="W206">
        <f t="shared" si="115"/>
        <v>60.118245191997097</v>
      </c>
      <c r="X206">
        <f t="shared" si="116"/>
        <v>1.7467973314581795</v>
      </c>
      <c r="Y206">
        <f t="shared" si="117"/>
        <v>2.9056026600236029</v>
      </c>
      <c r="Z206">
        <f t="shared" si="118"/>
        <v>1.1789249420632668</v>
      </c>
      <c r="AA206">
        <f t="shared" si="119"/>
        <v>-57.745608497857084</v>
      </c>
      <c r="AB206">
        <f t="shared" si="120"/>
        <v>-18.141296479896166</v>
      </c>
      <c r="AC206">
        <f t="shared" si="121"/>
        <v>-1.2866803469440762</v>
      </c>
      <c r="AD206">
        <f t="shared" si="122"/>
        <v>-7.4501601209320256E-4</v>
      </c>
      <c r="AE206">
        <f t="shared" si="123"/>
        <v>6.8616690707986221</v>
      </c>
      <c r="AF206">
        <f t="shared" si="124"/>
        <v>1.3068215082352153</v>
      </c>
      <c r="AG206">
        <f t="shared" si="125"/>
        <v>6.8931582105313725</v>
      </c>
      <c r="AH206">
        <v>434.826978341141</v>
      </c>
      <c r="AI206">
        <v>426.43801212121201</v>
      </c>
      <c r="AJ206">
        <v>-2.0110479342169102E-3</v>
      </c>
      <c r="AK206">
        <v>67.040364024578494</v>
      </c>
      <c r="AL206">
        <f t="shared" si="126"/>
        <v>1.3094242289763511</v>
      </c>
      <c r="AM206">
        <v>15.816282406285801</v>
      </c>
      <c r="AN206">
        <v>17.359438787878801</v>
      </c>
      <c r="AO206">
        <v>-4.4850836736999003E-8</v>
      </c>
      <c r="AP206">
        <v>77.844040430758199</v>
      </c>
      <c r="AQ206">
        <v>10</v>
      </c>
      <c r="AR206">
        <v>2</v>
      </c>
      <c r="AS206">
        <f t="shared" si="127"/>
        <v>1</v>
      </c>
      <c r="AT206">
        <f t="shared" si="128"/>
        <v>0</v>
      </c>
      <c r="AU206">
        <f t="shared" si="129"/>
        <v>53794.793727389442</v>
      </c>
      <c r="AV206" t="s">
        <v>475</v>
      </c>
      <c r="AW206">
        <v>10180.799999999999</v>
      </c>
      <c r="AX206">
        <v>1165.95461538462</v>
      </c>
      <c r="AY206">
        <v>5702.59</v>
      </c>
      <c r="AZ206">
        <f t="shared" si="130"/>
        <v>0.79553946270297882</v>
      </c>
      <c r="BA206">
        <v>-1.5131041934509299</v>
      </c>
      <c r="BB206" t="s">
        <v>1183</v>
      </c>
      <c r="BC206">
        <v>10173</v>
      </c>
      <c r="BD206">
        <v>2012.6808000000001</v>
      </c>
      <c r="BE206">
        <v>2535.33</v>
      </c>
      <c r="BF206">
        <f t="shared" si="131"/>
        <v>0.20614641880938567</v>
      </c>
      <c r="BG206">
        <v>0.5</v>
      </c>
      <c r="BH206">
        <f t="shared" si="132"/>
        <v>336.58339359184265</v>
      </c>
      <c r="BI206">
        <f t="shared" si="133"/>
        <v>6.8931582105313725</v>
      </c>
      <c r="BJ206">
        <f t="shared" si="134"/>
        <v>34.692730609834143</v>
      </c>
      <c r="BK206">
        <f t="shared" si="135"/>
        <v>2.4975273777696066E-2</v>
      </c>
      <c r="BL206">
        <f t="shared" si="136"/>
        <v>1.2492496045879631</v>
      </c>
      <c r="BM206">
        <f t="shared" si="137"/>
        <v>928.73502893761031</v>
      </c>
      <c r="BN206" t="s">
        <v>430</v>
      </c>
      <c r="BO206">
        <v>0</v>
      </c>
      <c r="BP206">
        <f t="shared" si="138"/>
        <v>928.73502893761031</v>
      </c>
      <c r="BQ206">
        <f t="shared" si="139"/>
        <v>0.63368278333092332</v>
      </c>
      <c r="BR206">
        <f t="shared" si="140"/>
        <v>0.32531484874149008</v>
      </c>
      <c r="BS206">
        <f t="shared" si="141"/>
        <v>0.66345961894505301</v>
      </c>
      <c r="BT206">
        <f t="shared" si="142"/>
        <v>0.38166977869753199</v>
      </c>
      <c r="BU206">
        <f t="shared" si="143"/>
        <v>0.69815176479485219</v>
      </c>
      <c r="BV206">
        <f t="shared" si="144"/>
        <v>0.15011386577531921</v>
      </c>
      <c r="BW206">
        <f t="shared" si="145"/>
        <v>0.84988613422468084</v>
      </c>
      <c r="DF206">
        <f t="shared" si="146"/>
        <v>399.99593750000003</v>
      </c>
      <c r="DG206">
        <f t="shared" si="147"/>
        <v>336.58339359184265</v>
      </c>
      <c r="DH206">
        <f t="shared" si="148"/>
        <v>0.84146703012913127</v>
      </c>
      <c r="DI206">
        <f t="shared" si="149"/>
        <v>0.19293406025826257</v>
      </c>
      <c r="DJ206">
        <v>1559812156.5999999</v>
      </c>
      <c r="DK206">
        <v>419.061375</v>
      </c>
      <c r="DL206">
        <v>427.94749999999999</v>
      </c>
      <c r="DM206">
        <v>17.356275</v>
      </c>
      <c r="DN206">
        <v>15.81618125</v>
      </c>
      <c r="DO206">
        <v>417.64237500000002</v>
      </c>
      <c r="DP206">
        <v>17.264275000000001</v>
      </c>
      <c r="DQ206">
        <v>500.28381250000001</v>
      </c>
      <c r="DR206">
        <v>100.54356249999999</v>
      </c>
      <c r="DS206">
        <v>9.9999062499999999E-2</v>
      </c>
      <c r="DT206">
        <v>23.49663125</v>
      </c>
      <c r="DU206">
        <v>22.414256250000001</v>
      </c>
      <c r="DV206">
        <v>999.9</v>
      </c>
      <c r="DW206">
        <v>0</v>
      </c>
      <c r="DX206">
        <v>0</v>
      </c>
      <c r="DY206">
        <v>10000.390625</v>
      </c>
      <c r="DZ206">
        <v>0</v>
      </c>
      <c r="EA206">
        <v>0.228496375</v>
      </c>
      <c r="EB206">
        <v>-8.8852650000000004</v>
      </c>
      <c r="EC206">
        <v>426.4645625</v>
      </c>
      <c r="ED206">
        <v>434.82487500000002</v>
      </c>
      <c r="EE206">
        <v>1.5408949999999999</v>
      </c>
      <c r="EF206">
        <v>427.94749999999999</v>
      </c>
      <c r="EG206">
        <v>15.81618125</v>
      </c>
      <c r="EH206">
        <v>1.7451449999999999</v>
      </c>
      <c r="EI206">
        <v>1.590218125</v>
      </c>
      <c r="EJ206">
        <v>15.303925</v>
      </c>
      <c r="EK206">
        <v>13.864324999999999</v>
      </c>
      <c r="EL206">
        <v>399.99593750000003</v>
      </c>
      <c r="EM206">
        <v>0.95002799999999998</v>
      </c>
      <c r="EN206">
        <v>4.9972006249999999E-2</v>
      </c>
      <c r="EO206">
        <v>0</v>
      </c>
      <c r="EP206">
        <v>2012.7606249999999</v>
      </c>
      <c r="EQ206">
        <v>8.4936600000000002</v>
      </c>
      <c r="ER206">
        <v>4534.6674999999996</v>
      </c>
      <c r="ES206">
        <v>3645.6693749999999</v>
      </c>
      <c r="ET206">
        <v>38.625</v>
      </c>
      <c r="EU206">
        <v>41.561999999999998</v>
      </c>
      <c r="EV206">
        <v>40.308124999999997</v>
      </c>
      <c r="EW206">
        <v>41.561999999999998</v>
      </c>
      <c r="EX206">
        <v>41.190937499999997</v>
      </c>
      <c r="EY206">
        <v>371.93812500000001</v>
      </c>
      <c r="EZ206">
        <v>19.559999999999999</v>
      </c>
      <c r="FA206">
        <v>0</v>
      </c>
      <c r="FB206">
        <v>598</v>
      </c>
      <c r="FC206">
        <v>0</v>
      </c>
      <c r="FD206">
        <v>2012.6808000000001</v>
      </c>
      <c r="FE206">
        <v>-1.5700000117723101</v>
      </c>
      <c r="FF206">
        <v>-3.4546153616914501</v>
      </c>
      <c r="FG206">
        <v>4534.5892000000003</v>
      </c>
      <c r="FH206">
        <v>15</v>
      </c>
      <c r="FI206">
        <v>1559812193.0999999</v>
      </c>
      <c r="FJ206" t="s">
        <v>1184</v>
      </c>
      <c r="FK206">
        <v>1559812193.0999999</v>
      </c>
      <c r="FL206">
        <v>1559812187.0999999</v>
      </c>
      <c r="FM206">
        <v>189</v>
      </c>
      <c r="FN206">
        <v>-1E-3</v>
      </c>
      <c r="FO206">
        <v>-1E-3</v>
      </c>
      <c r="FP206">
        <v>1.419</v>
      </c>
      <c r="FQ206">
        <v>9.1999999999999998E-2</v>
      </c>
      <c r="FR206">
        <v>428</v>
      </c>
      <c r="FS206">
        <v>16</v>
      </c>
      <c r="FT206">
        <v>0.14000000000000001</v>
      </c>
      <c r="FU206">
        <v>0.05</v>
      </c>
      <c r="FV206">
        <v>-8.8842770000000009</v>
      </c>
      <c r="FW206">
        <v>7.7928721804507106E-2</v>
      </c>
      <c r="FX206">
        <v>0.109902047983648</v>
      </c>
      <c r="FY206">
        <v>1</v>
      </c>
      <c r="FZ206">
        <v>419.06592563894998</v>
      </c>
      <c r="GA206">
        <v>-0.24407134177841699</v>
      </c>
      <c r="GB206">
        <v>3.3159145756302903E-2</v>
      </c>
      <c r="GC206">
        <v>1</v>
      </c>
      <c r="GD206">
        <v>1.5399514999999999</v>
      </c>
      <c r="GE206">
        <v>3.05842105263151E-2</v>
      </c>
      <c r="GF206">
        <v>3.21877193196414E-3</v>
      </c>
      <c r="GG206">
        <v>1</v>
      </c>
      <c r="GH206">
        <v>3</v>
      </c>
      <c r="GI206">
        <v>3</v>
      </c>
      <c r="GJ206" t="s">
        <v>432</v>
      </c>
      <c r="GK206">
        <v>2.9680300000000002</v>
      </c>
      <c r="GL206">
        <v>2.8429899999999999</v>
      </c>
      <c r="GM206">
        <v>0.101789</v>
      </c>
      <c r="GN206">
        <v>0.103104</v>
      </c>
      <c r="GO206">
        <v>9.0726600000000004E-2</v>
      </c>
      <c r="GP206">
        <v>8.4486199999999997E-2</v>
      </c>
      <c r="GQ206">
        <v>31208.6</v>
      </c>
      <c r="GR206">
        <v>26925.9</v>
      </c>
      <c r="GS206">
        <v>31943.3</v>
      </c>
      <c r="GT206">
        <v>28525.8</v>
      </c>
      <c r="GU206">
        <v>43917.7</v>
      </c>
      <c r="GV206">
        <v>39915.800000000003</v>
      </c>
      <c r="GW206">
        <v>49724.5</v>
      </c>
      <c r="GX206">
        <v>44914.3</v>
      </c>
      <c r="GY206">
        <v>1.9930300000000001</v>
      </c>
      <c r="GZ206">
        <v>1.9992700000000001</v>
      </c>
      <c r="HA206">
        <v>5.7302400000000003E-2</v>
      </c>
      <c r="HB206">
        <v>0</v>
      </c>
      <c r="HC206">
        <v>21.456099999999999</v>
      </c>
      <c r="HD206">
        <v>999.9</v>
      </c>
      <c r="HE206">
        <v>56.512999999999998</v>
      </c>
      <c r="HF206">
        <v>25.901</v>
      </c>
      <c r="HG206">
        <v>18.8552</v>
      </c>
      <c r="HH206">
        <v>62.571399999999997</v>
      </c>
      <c r="HI206">
        <v>31.4543</v>
      </c>
      <c r="HJ206">
        <v>1</v>
      </c>
      <c r="HK206">
        <v>-3.9552799999999999E-2</v>
      </c>
      <c r="HL206">
        <v>0.49888100000000002</v>
      </c>
      <c r="HM206">
        <v>20.2942</v>
      </c>
      <c r="HN206">
        <v>5.2360100000000003</v>
      </c>
      <c r="HO206">
        <v>12.0579</v>
      </c>
      <c r="HP206">
        <v>4.9839000000000002</v>
      </c>
      <c r="HQ206">
        <v>3.28688</v>
      </c>
      <c r="HR206">
        <v>9999</v>
      </c>
      <c r="HS206">
        <v>9999</v>
      </c>
      <c r="HT206">
        <v>999.9</v>
      </c>
      <c r="HU206">
        <v>9999</v>
      </c>
      <c r="HV206">
        <v>1.8731500000000001</v>
      </c>
      <c r="HW206">
        <v>1.8791599999999999</v>
      </c>
      <c r="HX206">
        <v>1.8714900000000001</v>
      </c>
      <c r="HY206">
        <v>1.87103</v>
      </c>
      <c r="HZ206">
        <v>1.8710500000000001</v>
      </c>
      <c r="IA206">
        <v>1.87225</v>
      </c>
      <c r="IB206">
        <v>1.8741699999999999</v>
      </c>
      <c r="IC206">
        <v>1.87531</v>
      </c>
      <c r="ID206">
        <v>5</v>
      </c>
      <c r="IE206">
        <v>0</v>
      </c>
      <c r="IF206">
        <v>0</v>
      </c>
      <c r="IG206">
        <v>0</v>
      </c>
      <c r="IH206" t="s">
        <v>433</v>
      </c>
      <c r="II206" t="s">
        <v>434</v>
      </c>
      <c r="IJ206" t="s">
        <v>435</v>
      </c>
      <c r="IK206" t="s">
        <v>435</v>
      </c>
      <c r="IL206" t="s">
        <v>435</v>
      </c>
      <c r="IM206" t="s">
        <v>435</v>
      </c>
      <c r="IN206">
        <v>0</v>
      </c>
      <c r="IO206">
        <v>100</v>
      </c>
      <c r="IP206">
        <v>100</v>
      </c>
      <c r="IQ206">
        <v>1.419</v>
      </c>
      <c r="IR206">
        <v>9.1999999999999998E-2</v>
      </c>
      <c r="IS206">
        <v>1.4200000000000701</v>
      </c>
      <c r="IT206">
        <v>0</v>
      </c>
      <c r="IU206">
        <v>0</v>
      </c>
      <c r="IV206">
        <v>0</v>
      </c>
      <c r="IW206">
        <v>9.2800000000000396E-2</v>
      </c>
      <c r="IX206">
        <v>0</v>
      </c>
      <c r="IY206">
        <v>0</v>
      </c>
      <c r="IZ206">
        <v>0</v>
      </c>
      <c r="JA206">
        <v>-1</v>
      </c>
      <c r="JB206">
        <v>-1</v>
      </c>
      <c r="JC206">
        <v>-1</v>
      </c>
      <c r="JD206">
        <v>-1</v>
      </c>
      <c r="JE206">
        <v>9.6</v>
      </c>
      <c r="JF206">
        <v>9.6</v>
      </c>
      <c r="JG206">
        <v>0.158691</v>
      </c>
      <c r="JH206">
        <v>4.99878</v>
      </c>
      <c r="JI206">
        <v>1.39893</v>
      </c>
      <c r="JJ206">
        <v>2.2680699999999998</v>
      </c>
      <c r="JK206">
        <v>1.5478499999999999</v>
      </c>
      <c r="JL206">
        <v>2.33643</v>
      </c>
      <c r="JM206">
        <v>30.222000000000001</v>
      </c>
      <c r="JN206">
        <v>24.253900000000002</v>
      </c>
      <c r="JO206">
        <v>2</v>
      </c>
      <c r="JP206">
        <v>482.28</v>
      </c>
      <c r="JQ206">
        <v>518.54100000000005</v>
      </c>
      <c r="JR206">
        <v>21.999600000000001</v>
      </c>
      <c r="JS206">
        <v>26.581</v>
      </c>
      <c r="JT206">
        <v>30</v>
      </c>
      <c r="JU206">
        <v>26.912299999999998</v>
      </c>
      <c r="JV206">
        <v>26.9253</v>
      </c>
      <c r="JW206">
        <v>-1</v>
      </c>
      <c r="JX206">
        <v>25.842099999999999</v>
      </c>
      <c r="JY206">
        <v>68.530900000000003</v>
      </c>
      <c r="JZ206">
        <v>22</v>
      </c>
      <c r="KA206">
        <v>400</v>
      </c>
      <c r="KB206">
        <v>15.8621</v>
      </c>
      <c r="KC206">
        <v>102.134</v>
      </c>
      <c r="KD206">
        <v>103.142</v>
      </c>
    </row>
    <row r="207" spans="1:290" x14ac:dyDescent="0.35">
      <c r="A207">
        <v>189</v>
      </c>
      <c r="B207">
        <v>1559812466</v>
      </c>
      <c r="C207">
        <v>61503</v>
      </c>
      <c r="D207" t="s">
        <v>1185</v>
      </c>
      <c r="E207" t="s">
        <v>1186</v>
      </c>
      <c r="F207">
        <v>15</v>
      </c>
      <c r="G207">
        <v>1559812457.5</v>
      </c>
      <c r="H207">
        <f t="shared" si="100"/>
        <v>1.3172753472937492E-3</v>
      </c>
      <c r="I207">
        <f t="shared" si="101"/>
        <v>1.3172753472937493</v>
      </c>
      <c r="J207">
        <f t="shared" si="102"/>
        <v>6.7583192203917424</v>
      </c>
      <c r="K207">
        <f t="shared" si="103"/>
        <v>417.87206250000003</v>
      </c>
      <c r="L207">
        <f t="shared" si="104"/>
        <v>312.59419376421954</v>
      </c>
      <c r="M207">
        <f t="shared" si="105"/>
        <v>31.460241856899998</v>
      </c>
      <c r="N207">
        <f t="shared" si="106"/>
        <v>42.055663264838294</v>
      </c>
      <c r="O207">
        <f t="shared" si="107"/>
        <v>0.11201556039077806</v>
      </c>
      <c r="P207">
        <f t="shared" si="108"/>
        <v>2.9395195231737992</v>
      </c>
      <c r="Q207">
        <f t="shared" si="109"/>
        <v>0.10969709436021494</v>
      </c>
      <c r="R207">
        <f t="shared" si="110"/>
        <v>6.8764992139650968E-2</v>
      </c>
      <c r="S207">
        <f t="shared" si="111"/>
        <v>77.16524214389672</v>
      </c>
      <c r="T207">
        <f t="shared" si="112"/>
        <v>23.611433513229514</v>
      </c>
      <c r="U207">
        <f t="shared" si="113"/>
        <v>23.611433513229514</v>
      </c>
      <c r="V207">
        <f t="shared" si="114"/>
        <v>2.9257775180154746</v>
      </c>
      <c r="W207">
        <f t="shared" si="115"/>
        <v>60.057249046112126</v>
      </c>
      <c r="X207">
        <f t="shared" si="116"/>
        <v>1.7452788923815186</v>
      </c>
      <c r="Y207">
        <f t="shared" si="117"/>
        <v>2.9060253676312886</v>
      </c>
      <c r="Z207">
        <f t="shared" si="118"/>
        <v>1.180498625633956</v>
      </c>
      <c r="AA207">
        <f t="shared" si="119"/>
        <v>-58.091842815654338</v>
      </c>
      <c r="AB207">
        <f t="shared" si="120"/>
        <v>-17.811010046291049</v>
      </c>
      <c r="AC207">
        <f t="shared" si="121"/>
        <v>-1.2631072378385915</v>
      </c>
      <c r="AD207">
        <f t="shared" si="122"/>
        <v>-7.1795588726430992E-4</v>
      </c>
      <c r="AE207">
        <f t="shared" si="123"/>
        <v>6.9208894034630841</v>
      </c>
      <c r="AF207">
        <f t="shared" si="124"/>
        <v>1.3169833201674157</v>
      </c>
      <c r="AG207">
        <f t="shared" si="125"/>
        <v>6.7583192203917424</v>
      </c>
      <c r="AH207">
        <v>433.69705830219999</v>
      </c>
      <c r="AI207">
        <v>425.32915757575802</v>
      </c>
      <c r="AJ207">
        <v>2.42210504267414E-2</v>
      </c>
      <c r="AK207">
        <v>67.040295477581907</v>
      </c>
      <c r="AL207">
        <f t="shared" si="126"/>
        <v>1.3172753472937493</v>
      </c>
      <c r="AM207">
        <v>15.789621051857701</v>
      </c>
      <c r="AN207">
        <v>17.342107272727301</v>
      </c>
      <c r="AO207">
        <v>-2.8695066837093799E-6</v>
      </c>
      <c r="AP207">
        <v>77.837533831961395</v>
      </c>
      <c r="AQ207">
        <v>10</v>
      </c>
      <c r="AR207">
        <v>2</v>
      </c>
      <c r="AS207">
        <f t="shared" si="127"/>
        <v>1</v>
      </c>
      <c r="AT207">
        <f t="shared" si="128"/>
        <v>0</v>
      </c>
      <c r="AU207">
        <f t="shared" si="129"/>
        <v>53805.590970938814</v>
      </c>
      <c r="AV207" t="s">
        <v>475</v>
      </c>
      <c r="AW207">
        <v>10180.799999999999</v>
      </c>
      <c r="AX207">
        <v>1165.95461538462</v>
      </c>
      <c r="AY207">
        <v>5702.59</v>
      </c>
      <c r="AZ207">
        <f t="shared" si="130"/>
        <v>0.79553946270297882</v>
      </c>
      <c r="BA207">
        <v>-1.5131041934509299</v>
      </c>
      <c r="BB207" t="s">
        <v>1187</v>
      </c>
      <c r="BC207">
        <v>10170.9</v>
      </c>
      <c r="BD207">
        <v>2020.7840000000001</v>
      </c>
      <c r="BE207">
        <v>2543.17</v>
      </c>
      <c r="BF207">
        <f t="shared" si="131"/>
        <v>0.2054074245921429</v>
      </c>
      <c r="BG207">
        <v>0.5</v>
      </c>
      <c r="BH207">
        <f t="shared" si="132"/>
        <v>336.54979450944836</v>
      </c>
      <c r="BI207">
        <f t="shared" si="133"/>
        <v>6.7583192203917424</v>
      </c>
      <c r="BJ207">
        <f t="shared" si="134"/>
        <v>34.56491326860035</v>
      </c>
      <c r="BK207">
        <f t="shared" si="135"/>
        <v>2.457711622109001E-2</v>
      </c>
      <c r="BL207">
        <f t="shared" si="136"/>
        <v>1.2423156926198407</v>
      </c>
      <c r="BM207">
        <f t="shared" si="137"/>
        <v>929.78500776252986</v>
      </c>
      <c r="BN207" t="s">
        <v>430</v>
      </c>
      <c r="BO207">
        <v>0</v>
      </c>
      <c r="BP207">
        <f t="shared" si="138"/>
        <v>929.78500776252986</v>
      </c>
      <c r="BQ207">
        <f t="shared" si="139"/>
        <v>0.63439919165351522</v>
      </c>
      <c r="BR207">
        <f t="shared" si="140"/>
        <v>0.32378260769337269</v>
      </c>
      <c r="BS207">
        <f t="shared" si="141"/>
        <v>0.66196293482312962</v>
      </c>
      <c r="BT207">
        <f t="shared" si="142"/>
        <v>0.37930595739452083</v>
      </c>
      <c r="BU207">
        <f t="shared" si="143"/>
        <v>0.6964236118058359</v>
      </c>
      <c r="BV207">
        <f t="shared" si="144"/>
        <v>0.1489759491403112</v>
      </c>
      <c r="BW207">
        <f t="shared" si="145"/>
        <v>0.8510240508596888</v>
      </c>
      <c r="DF207">
        <f t="shared" si="146"/>
        <v>399.9559375</v>
      </c>
      <c r="DG207">
        <f t="shared" si="147"/>
        <v>336.54979450944836</v>
      </c>
      <c r="DH207">
        <f t="shared" si="148"/>
        <v>0.8414671791425733</v>
      </c>
      <c r="DI207">
        <f t="shared" si="149"/>
        <v>0.19293435828514663</v>
      </c>
      <c r="DJ207">
        <v>1559812457.5</v>
      </c>
      <c r="DK207">
        <v>417.87206250000003</v>
      </c>
      <c r="DL207">
        <v>426.83262500000001</v>
      </c>
      <c r="DM207">
        <v>17.341381250000001</v>
      </c>
      <c r="DN207">
        <v>15.789256249999999</v>
      </c>
      <c r="DO207">
        <v>416.47806250000002</v>
      </c>
      <c r="DP207">
        <v>17.248381250000001</v>
      </c>
      <c r="DQ207">
        <v>500.27350000000001</v>
      </c>
      <c r="DR207">
        <v>100.54243750000001</v>
      </c>
      <c r="DS207">
        <v>0.10000079375</v>
      </c>
      <c r="DT207">
        <v>23.499043749999998</v>
      </c>
      <c r="DU207">
        <v>22.41166875</v>
      </c>
      <c r="DV207">
        <v>999.9</v>
      </c>
      <c r="DW207">
        <v>0</v>
      </c>
      <c r="DX207">
        <v>0</v>
      </c>
      <c r="DY207">
        <v>10002.684999999999</v>
      </c>
      <c r="DZ207">
        <v>0</v>
      </c>
      <c r="EA207">
        <v>0.23221043750000001</v>
      </c>
      <c r="EB207">
        <v>-8.9359118750000004</v>
      </c>
      <c r="EC207">
        <v>425.27137499999998</v>
      </c>
      <c r="ED207">
        <v>433.68012499999998</v>
      </c>
      <c r="EE207">
        <v>1.5513999999999999</v>
      </c>
      <c r="EF207">
        <v>426.83262500000001</v>
      </c>
      <c r="EG207">
        <v>15.789256249999999</v>
      </c>
      <c r="EH207">
        <v>1.743471875</v>
      </c>
      <c r="EI207">
        <v>1.587491875</v>
      </c>
      <c r="EJ207">
        <v>15.288993749999999</v>
      </c>
      <c r="EK207">
        <v>13.83791875</v>
      </c>
      <c r="EL207">
        <v>399.9559375</v>
      </c>
      <c r="EM207">
        <v>0.95002200000000003</v>
      </c>
      <c r="EN207">
        <v>4.9978093750000001E-2</v>
      </c>
      <c r="EO207">
        <v>0</v>
      </c>
      <c r="EP207">
        <v>2020.7562499999999</v>
      </c>
      <c r="EQ207">
        <v>8.4936600000000002</v>
      </c>
      <c r="ER207">
        <v>4552.6687499999998</v>
      </c>
      <c r="ES207">
        <v>3645.2925</v>
      </c>
      <c r="ET207">
        <v>38.625</v>
      </c>
      <c r="EU207">
        <v>41.561999999999998</v>
      </c>
      <c r="EV207">
        <v>40.311999999999998</v>
      </c>
      <c r="EW207">
        <v>41.561999999999998</v>
      </c>
      <c r="EX207">
        <v>41.206687500000001</v>
      </c>
      <c r="EY207">
        <v>371.89749999999998</v>
      </c>
      <c r="EZ207">
        <v>19.559999999999999</v>
      </c>
      <c r="FA207">
        <v>0</v>
      </c>
      <c r="FB207">
        <v>299.799999952316</v>
      </c>
      <c r="FC207">
        <v>0</v>
      </c>
      <c r="FD207">
        <v>2020.7840000000001</v>
      </c>
      <c r="FE207">
        <v>-1.9076922981995199</v>
      </c>
      <c r="FF207">
        <v>-6.4699999221111</v>
      </c>
      <c r="FG207">
        <v>4553.1124</v>
      </c>
      <c r="FH207">
        <v>15</v>
      </c>
      <c r="FI207">
        <v>1559812490</v>
      </c>
      <c r="FJ207" t="s">
        <v>1188</v>
      </c>
      <c r="FK207">
        <v>1559812486</v>
      </c>
      <c r="FL207">
        <v>1559812490</v>
      </c>
      <c r="FM207">
        <v>190</v>
      </c>
      <c r="FN207">
        <v>-2.5000000000000001E-2</v>
      </c>
      <c r="FO207">
        <v>1E-3</v>
      </c>
      <c r="FP207">
        <v>1.3939999999999999</v>
      </c>
      <c r="FQ207">
        <v>9.2999999999999999E-2</v>
      </c>
      <c r="FR207">
        <v>427</v>
      </c>
      <c r="FS207">
        <v>16</v>
      </c>
      <c r="FT207">
        <v>0.15</v>
      </c>
      <c r="FU207">
        <v>0.03</v>
      </c>
      <c r="FV207">
        <v>-8.9058700000000002</v>
      </c>
      <c r="FW207">
        <v>-0.37048519480521702</v>
      </c>
      <c r="FX207">
        <v>8.6913880802726204E-2</v>
      </c>
      <c r="FY207">
        <v>1</v>
      </c>
      <c r="FZ207">
        <v>417.90299228607103</v>
      </c>
      <c r="GA207">
        <v>-0.39511787751100502</v>
      </c>
      <c r="GB207">
        <v>4.0399620433887298E-2</v>
      </c>
      <c r="GC207">
        <v>1</v>
      </c>
      <c r="GD207">
        <v>1.5496085714285699</v>
      </c>
      <c r="GE207">
        <v>3.3643636363639901E-2</v>
      </c>
      <c r="GF207">
        <v>3.9297646672715996E-3</v>
      </c>
      <c r="GG207">
        <v>1</v>
      </c>
      <c r="GH207">
        <v>3</v>
      </c>
      <c r="GI207">
        <v>3</v>
      </c>
      <c r="GJ207" t="s">
        <v>432</v>
      </c>
      <c r="GK207">
        <v>2.9677899999999999</v>
      </c>
      <c r="GL207">
        <v>2.8428</v>
      </c>
      <c r="GM207">
        <v>0.10159700000000001</v>
      </c>
      <c r="GN207">
        <v>0.102904</v>
      </c>
      <c r="GO207">
        <v>9.0660500000000005E-2</v>
      </c>
      <c r="GP207">
        <v>8.4387500000000004E-2</v>
      </c>
      <c r="GQ207">
        <v>31213.4</v>
      </c>
      <c r="GR207">
        <v>26930.400000000001</v>
      </c>
      <c r="GS207">
        <v>31941.3</v>
      </c>
      <c r="GT207">
        <v>28524</v>
      </c>
      <c r="GU207">
        <v>43918.400000000001</v>
      </c>
      <c r="GV207">
        <v>39917.599999999999</v>
      </c>
      <c r="GW207">
        <v>49721.599999999999</v>
      </c>
      <c r="GX207">
        <v>44911.4</v>
      </c>
      <c r="GY207">
        <v>1.99312</v>
      </c>
      <c r="GZ207">
        <v>1.9994499999999999</v>
      </c>
      <c r="HA207">
        <v>5.5864499999999997E-2</v>
      </c>
      <c r="HB207">
        <v>0</v>
      </c>
      <c r="HC207">
        <v>21.477900000000002</v>
      </c>
      <c r="HD207">
        <v>999.9</v>
      </c>
      <c r="HE207">
        <v>56.537999999999997</v>
      </c>
      <c r="HF207">
        <v>25.870999999999999</v>
      </c>
      <c r="HG207">
        <v>18.827200000000001</v>
      </c>
      <c r="HH207">
        <v>62.5914</v>
      </c>
      <c r="HI207">
        <v>32.403799999999997</v>
      </c>
      <c r="HJ207">
        <v>1</v>
      </c>
      <c r="HK207">
        <v>-4.0271800000000003E-2</v>
      </c>
      <c r="HL207">
        <v>0.50422100000000003</v>
      </c>
      <c r="HM207">
        <v>20.294499999999999</v>
      </c>
      <c r="HN207">
        <v>5.2366099999999998</v>
      </c>
      <c r="HO207">
        <v>12.0579</v>
      </c>
      <c r="HP207">
        <v>4.9837499999999997</v>
      </c>
      <c r="HQ207">
        <v>3.2867799999999998</v>
      </c>
      <c r="HR207">
        <v>9999</v>
      </c>
      <c r="HS207">
        <v>9999</v>
      </c>
      <c r="HT207">
        <v>999.9</v>
      </c>
      <c r="HU207">
        <v>9999</v>
      </c>
      <c r="HV207">
        <v>1.8731599999999999</v>
      </c>
      <c r="HW207">
        <v>1.87921</v>
      </c>
      <c r="HX207">
        <v>1.8714900000000001</v>
      </c>
      <c r="HY207">
        <v>1.87103</v>
      </c>
      <c r="HZ207">
        <v>1.87103</v>
      </c>
      <c r="IA207">
        <v>1.87225</v>
      </c>
      <c r="IB207">
        <v>1.87416</v>
      </c>
      <c r="IC207">
        <v>1.87531</v>
      </c>
      <c r="ID207">
        <v>5</v>
      </c>
      <c r="IE207">
        <v>0</v>
      </c>
      <c r="IF207">
        <v>0</v>
      </c>
      <c r="IG207">
        <v>0</v>
      </c>
      <c r="IH207" t="s">
        <v>433</v>
      </c>
      <c r="II207" t="s">
        <v>434</v>
      </c>
      <c r="IJ207" t="s">
        <v>435</v>
      </c>
      <c r="IK207" t="s">
        <v>435</v>
      </c>
      <c r="IL207" t="s">
        <v>435</v>
      </c>
      <c r="IM207" t="s">
        <v>435</v>
      </c>
      <c r="IN207">
        <v>0</v>
      </c>
      <c r="IO207">
        <v>100</v>
      </c>
      <c r="IP207">
        <v>100</v>
      </c>
      <c r="IQ207">
        <v>1.3939999999999999</v>
      </c>
      <c r="IR207">
        <v>9.2999999999999999E-2</v>
      </c>
      <c r="IS207">
        <v>1.4185999999999701</v>
      </c>
      <c r="IT207">
        <v>0</v>
      </c>
      <c r="IU207">
        <v>0</v>
      </c>
      <c r="IV207">
        <v>0</v>
      </c>
      <c r="IW207">
        <v>9.2280000000004095E-2</v>
      </c>
      <c r="IX207">
        <v>0</v>
      </c>
      <c r="IY207">
        <v>0</v>
      </c>
      <c r="IZ207">
        <v>0</v>
      </c>
      <c r="JA207">
        <v>-1</v>
      </c>
      <c r="JB207">
        <v>-1</v>
      </c>
      <c r="JC207">
        <v>-1</v>
      </c>
      <c r="JD207">
        <v>-1</v>
      </c>
      <c r="JE207">
        <v>4.5</v>
      </c>
      <c r="JF207">
        <v>4.5999999999999996</v>
      </c>
      <c r="JG207">
        <v>0.159912</v>
      </c>
      <c r="JH207">
        <v>4.99878</v>
      </c>
      <c r="JI207">
        <v>1.39893</v>
      </c>
      <c r="JJ207">
        <v>2.2680699999999998</v>
      </c>
      <c r="JK207">
        <v>1.5490699999999999</v>
      </c>
      <c r="JL207">
        <v>2.3303199999999999</v>
      </c>
      <c r="JM207">
        <v>30.200500000000002</v>
      </c>
      <c r="JN207">
        <v>24.253900000000002</v>
      </c>
      <c r="JO207">
        <v>2</v>
      </c>
      <c r="JP207">
        <v>482.185</v>
      </c>
      <c r="JQ207">
        <v>518.48800000000006</v>
      </c>
      <c r="JR207">
        <v>21.9999</v>
      </c>
      <c r="JS207">
        <v>26.565300000000001</v>
      </c>
      <c r="JT207">
        <v>30</v>
      </c>
      <c r="JU207">
        <v>26.894200000000001</v>
      </c>
      <c r="JV207">
        <v>26.9072</v>
      </c>
      <c r="JW207">
        <v>-1</v>
      </c>
      <c r="JX207">
        <v>25.746500000000001</v>
      </c>
      <c r="JY207">
        <v>68.602500000000006</v>
      </c>
      <c r="JZ207">
        <v>22</v>
      </c>
      <c r="KA207">
        <v>400</v>
      </c>
      <c r="KB207">
        <v>15.8331</v>
      </c>
      <c r="KC207">
        <v>102.128</v>
      </c>
      <c r="KD207">
        <v>103.13500000000001</v>
      </c>
    </row>
    <row r="208" spans="1:290" x14ac:dyDescent="0.35">
      <c r="A208">
        <v>190</v>
      </c>
      <c r="B208">
        <v>1559812766</v>
      </c>
      <c r="C208">
        <v>61803</v>
      </c>
      <c r="D208" t="s">
        <v>1189</v>
      </c>
      <c r="E208" t="s">
        <v>1190</v>
      </c>
      <c r="F208">
        <v>15</v>
      </c>
      <c r="G208">
        <v>1559812758</v>
      </c>
      <c r="H208">
        <f t="shared" si="100"/>
        <v>1.3209711032277553E-3</v>
      </c>
      <c r="I208">
        <f t="shared" si="101"/>
        <v>1.3209711032277553</v>
      </c>
      <c r="J208">
        <f t="shared" si="102"/>
        <v>6.9383740555439095</v>
      </c>
      <c r="K208">
        <f t="shared" si="103"/>
        <v>416.94839999999999</v>
      </c>
      <c r="L208">
        <f t="shared" si="104"/>
        <v>309.66082512704509</v>
      </c>
      <c r="M208">
        <f t="shared" si="105"/>
        <v>31.164274679000538</v>
      </c>
      <c r="N208">
        <f t="shared" si="106"/>
        <v>41.961699414960741</v>
      </c>
      <c r="O208">
        <f t="shared" si="107"/>
        <v>0.11264444990023978</v>
      </c>
      <c r="P208">
        <f t="shared" si="108"/>
        <v>2.9390509463531358</v>
      </c>
      <c r="Q208">
        <f t="shared" si="109"/>
        <v>0.11029980582659106</v>
      </c>
      <c r="R208">
        <f t="shared" si="110"/>
        <v>6.9143970857707293E-2</v>
      </c>
      <c r="S208">
        <f t="shared" si="111"/>
        <v>77.178134146163018</v>
      </c>
      <c r="T208">
        <f t="shared" si="112"/>
        <v>23.61124190503924</v>
      </c>
      <c r="U208">
        <f t="shared" si="113"/>
        <v>23.61124190503924</v>
      </c>
      <c r="V208">
        <f t="shared" si="114"/>
        <v>2.9257437438130389</v>
      </c>
      <c r="W208">
        <f t="shared" si="115"/>
        <v>60.163897949569169</v>
      </c>
      <c r="X208">
        <f t="shared" si="116"/>
        <v>1.7484494303034559</v>
      </c>
      <c r="Y208">
        <f t="shared" si="117"/>
        <v>2.9061438668236699</v>
      </c>
      <c r="Z208">
        <f t="shared" si="118"/>
        <v>1.177294313509583</v>
      </c>
      <c r="AA208">
        <f t="shared" si="119"/>
        <v>-58.25482565234401</v>
      </c>
      <c r="AB208">
        <f t="shared" si="120"/>
        <v>-17.670658636084905</v>
      </c>
      <c r="AC208">
        <f t="shared" si="121"/>
        <v>-1.2533567703643629</v>
      </c>
      <c r="AD208">
        <f t="shared" si="122"/>
        <v>-7.069126302603479E-4</v>
      </c>
      <c r="AE208">
        <f t="shared" si="123"/>
        <v>6.8416245388176655</v>
      </c>
      <c r="AF208">
        <f t="shared" si="124"/>
        <v>1.319273638792511</v>
      </c>
      <c r="AG208">
        <f t="shared" si="125"/>
        <v>6.9383740555439095</v>
      </c>
      <c r="AH208">
        <v>432.62084574414502</v>
      </c>
      <c r="AI208">
        <v>424.24256969697001</v>
      </c>
      <c r="AJ208">
        <v>-1.40698941370071E-2</v>
      </c>
      <c r="AK208">
        <v>67.040277528049501</v>
      </c>
      <c r="AL208">
        <f t="shared" si="126"/>
        <v>1.3209711032277553</v>
      </c>
      <c r="AM208">
        <v>15.8190223184899</v>
      </c>
      <c r="AN208">
        <v>17.375704242424199</v>
      </c>
      <c r="AO208">
        <v>1.07292339376742E-5</v>
      </c>
      <c r="AP208">
        <v>77.835571895873301</v>
      </c>
      <c r="AQ208">
        <v>11</v>
      </c>
      <c r="AR208">
        <v>2</v>
      </c>
      <c r="AS208">
        <f t="shared" si="127"/>
        <v>1</v>
      </c>
      <c r="AT208">
        <f t="shared" si="128"/>
        <v>0</v>
      </c>
      <c r="AU208">
        <f t="shared" si="129"/>
        <v>53791.658070428231</v>
      </c>
      <c r="AV208" t="s">
        <v>475</v>
      </c>
      <c r="AW208">
        <v>10180.799999999999</v>
      </c>
      <c r="AX208">
        <v>1165.95461538462</v>
      </c>
      <c r="AY208">
        <v>5702.59</v>
      </c>
      <c r="AZ208">
        <f t="shared" si="130"/>
        <v>0.79553946270297882</v>
      </c>
      <c r="BA208">
        <v>-1.5131041934509299</v>
      </c>
      <c r="BB208" t="s">
        <v>1191</v>
      </c>
      <c r="BC208">
        <v>10172.9</v>
      </c>
      <c r="BD208">
        <v>2021.78269230769</v>
      </c>
      <c r="BE208">
        <v>2542.59</v>
      </c>
      <c r="BF208">
        <f t="shared" si="131"/>
        <v>0.20483338158818765</v>
      </c>
      <c r="BG208">
        <v>0.5</v>
      </c>
      <c r="BH208">
        <f t="shared" si="132"/>
        <v>336.60679807308151</v>
      </c>
      <c r="BI208">
        <f t="shared" si="133"/>
        <v>6.9383740555439095</v>
      </c>
      <c r="BJ208">
        <f t="shared" si="134"/>
        <v>34.474154357440767</v>
      </c>
      <c r="BK208">
        <f t="shared" si="135"/>
        <v>2.5107865608703237E-2</v>
      </c>
      <c r="BL208">
        <f t="shared" si="136"/>
        <v>1.2428271958908041</v>
      </c>
      <c r="BM208">
        <f t="shared" si="137"/>
        <v>929.70747145278608</v>
      </c>
      <c r="BN208" t="s">
        <v>430</v>
      </c>
      <c r="BO208">
        <v>0</v>
      </c>
      <c r="BP208">
        <f t="shared" si="138"/>
        <v>929.70747145278608</v>
      </c>
      <c r="BQ208">
        <f t="shared" si="139"/>
        <v>0.63434628805557081</v>
      </c>
      <c r="BR208">
        <f t="shared" si="140"/>
        <v>0.32290467437912018</v>
      </c>
      <c r="BS208">
        <f t="shared" si="141"/>
        <v>0.66207370097622142</v>
      </c>
      <c r="BT208">
        <f t="shared" si="142"/>
        <v>0.37831898955424503</v>
      </c>
      <c r="BU208">
        <f t="shared" si="143"/>
        <v>0.69655145985859468</v>
      </c>
      <c r="BV208">
        <f t="shared" si="144"/>
        <v>0.14848622924684199</v>
      </c>
      <c r="BW208">
        <f t="shared" si="145"/>
        <v>0.85151377075315804</v>
      </c>
      <c r="DF208">
        <f t="shared" si="146"/>
        <v>400.02379999999999</v>
      </c>
      <c r="DG208">
        <f t="shared" si="147"/>
        <v>336.60679807308151</v>
      </c>
      <c r="DH208">
        <f t="shared" si="148"/>
        <v>0.84146692790049371</v>
      </c>
      <c r="DI208">
        <f t="shared" si="149"/>
        <v>0.19293385580098737</v>
      </c>
      <c r="DJ208">
        <v>1559812758</v>
      </c>
      <c r="DK208">
        <v>416.94839999999999</v>
      </c>
      <c r="DL208">
        <v>425.81346666666701</v>
      </c>
      <c r="DM208">
        <v>17.3733</v>
      </c>
      <c r="DN208">
        <v>15.8185466666667</v>
      </c>
      <c r="DO208">
        <v>415.51240000000001</v>
      </c>
      <c r="DP208">
        <v>17.2803</v>
      </c>
      <c r="DQ208">
        <v>500.28006666666698</v>
      </c>
      <c r="DR208">
        <v>100.540066666667</v>
      </c>
      <c r="DS208">
        <v>9.99631666666667E-2</v>
      </c>
      <c r="DT208">
        <v>23.49972</v>
      </c>
      <c r="DU208">
        <v>22.421959999999999</v>
      </c>
      <c r="DV208">
        <v>999.9</v>
      </c>
      <c r="DW208">
        <v>0</v>
      </c>
      <c r="DX208">
        <v>0</v>
      </c>
      <c r="DY208">
        <v>10000.254000000001</v>
      </c>
      <c r="DZ208">
        <v>0</v>
      </c>
      <c r="EA208">
        <v>0.242409133333333</v>
      </c>
      <c r="EB208">
        <v>-8.9069553333333307</v>
      </c>
      <c r="EC208">
        <v>424.27786666666702</v>
      </c>
      <c r="ED208">
        <v>432.65746666666701</v>
      </c>
      <c r="EE208">
        <v>1.55500666666667</v>
      </c>
      <c r="EF208">
        <v>425.81346666666701</v>
      </c>
      <c r="EG208">
        <v>15.8185466666667</v>
      </c>
      <c r="EH208">
        <v>1.7467379999999999</v>
      </c>
      <c r="EI208">
        <v>1.59039666666667</v>
      </c>
      <c r="EJ208">
        <v>15.31812</v>
      </c>
      <c r="EK208">
        <v>13.86608</v>
      </c>
      <c r="EL208">
        <v>400.02379999999999</v>
      </c>
      <c r="EM208">
        <v>0.95003139999999997</v>
      </c>
      <c r="EN208">
        <v>4.9968573333333301E-2</v>
      </c>
      <c r="EO208">
        <v>0</v>
      </c>
      <c r="EP208">
        <v>2021.78866666667</v>
      </c>
      <c r="EQ208">
        <v>8.4936600000000002</v>
      </c>
      <c r="ER208">
        <v>4556.21</v>
      </c>
      <c r="ES208">
        <v>3645.93</v>
      </c>
      <c r="ET208">
        <v>38.686999999999998</v>
      </c>
      <c r="EU208">
        <v>41.599800000000002</v>
      </c>
      <c r="EV208">
        <v>40.311999999999998</v>
      </c>
      <c r="EW208">
        <v>41.561999999999998</v>
      </c>
      <c r="EX208">
        <v>41.25</v>
      </c>
      <c r="EY208">
        <v>371.96600000000001</v>
      </c>
      <c r="EZ208">
        <v>19.559999999999999</v>
      </c>
      <c r="FA208">
        <v>0</v>
      </c>
      <c r="FB208">
        <v>298.59999990463302</v>
      </c>
      <c r="FC208">
        <v>0</v>
      </c>
      <c r="FD208">
        <v>2021.78269230769</v>
      </c>
      <c r="FE208">
        <v>-0.48581195292614199</v>
      </c>
      <c r="FF208">
        <v>-5.8420512039620496</v>
      </c>
      <c r="FG208">
        <v>4555.9238461538498</v>
      </c>
      <c r="FH208">
        <v>15</v>
      </c>
      <c r="FI208">
        <v>1559812790</v>
      </c>
      <c r="FJ208" t="s">
        <v>1192</v>
      </c>
      <c r="FK208">
        <v>1559812789</v>
      </c>
      <c r="FL208">
        <v>1559812790</v>
      </c>
      <c r="FM208">
        <v>191</v>
      </c>
      <c r="FN208">
        <v>4.2000000000000003E-2</v>
      </c>
      <c r="FO208">
        <v>0</v>
      </c>
      <c r="FP208">
        <v>1.4359999999999999</v>
      </c>
      <c r="FQ208">
        <v>9.2999999999999999E-2</v>
      </c>
      <c r="FR208">
        <v>426</v>
      </c>
      <c r="FS208">
        <v>16</v>
      </c>
      <c r="FT208">
        <v>0.26</v>
      </c>
      <c r="FU208">
        <v>0.04</v>
      </c>
      <c r="FV208">
        <v>-8.9117847619047605</v>
      </c>
      <c r="FW208">
        <v>0.17028233766234499</v>
      </c>
      <c r="FX208">
        <v>8.6616156395633401E-2</v>
      </c>
      <c r="FY208">
        <v>1</v>
      </c>
      <c r="FZ208">
        <v>416.91136735141203</v>
      </c>
      <c r="GA208">
        <v>4.1823808208031402E-2</v>
      </c>
      <c r="GB208">
        <v>3.1483925595681098E-2</v>
      </c>
      <c r="GC208">
        <v>1</v>
      </c>
      <c r="GD208">
        <v>1.55568523809524</v>
      </c>
      <c r="GE208">
        <v>-1.3454025974024101E-2</v>
      </c>
      <c r="GF208">
        <v>2.1130290130467601E-3</v>
      </c>
      <c r="GG208">
        <v>1</v>
      </c>
      <c r="GH208">
        <v>3</v>
      </c>
      <c r="GI208">
        <v>3</v>
      </c>
      <c r="GJ208" t="s">
        <v>432</v>
      </c>
      <c r="GK208">
        <v>2.9680499999999999</v>
      </c>
      <c r="GL208">
        <v>2.8428200000000001</v>
      </c>
      <c r="GM208">
        <v>0.101407</v>
      </c>
      <c r="GN208">
        <v>0.102738</v>
      </c>
      <c r="GO208">
        <v>9.0785400000000002E-2</v>
      </c>
      <c r="GP208">
        <v>8.4499500000000005E-2</v>
      </c>
      <c r="GQ208">
        <v>31222.799999999999</v>
      </c>
      <c r="GR208">
        <v>26937.3</v>
      </c>
      <c r="GS208">
        <v>31944</v>
      </c>
      <c r="GT208">
        <v>28526</v>
      </c>
      <c r="GU208">
        <v>43916.4</v>
      </c>
      <c r="GV208">
        <v>39915.300000000003</v>
      </c>
      <c r="GW208">
        <v>49726.400000000001</v>
      </c>
      <c r="GX208">
        <v>44914.400000000001</v>
      </c>
      <c r="GY208">
        <v>1.99295</v>
      </c>
      <c r="GZ208">
        <v>1.9999</v>
      </c>
      <c r="HA208">
        <v>5.7902200000000001E-2</v>
      </c>
      <c r="HB208">
        <v>0</v>
      </c>
      <c r="HC208">
        <v>21.4604</v>
      </c>
      <c r="HD208">
        <v>999.9</v>
      </c>
      <c r="HE208">
        <v>56.610999999999997</v>
      </c>
      <c r="HF208">
        <v>25.861000000000001</v>
      </c>
      <c r="HG208">
        <v>18.843800000000002</v>
      </c>
      <c r="HH208">
        <v>62.651499999999999</v>
      </c>
      <c r="HI208">
        <v>31.786899999999999</v>
      </c>
      <c r="HJ208">
        <v>1</v>
      </c>
      <c r="HK208">
        <v>-4.1351600000000002E-2</v>
      </c>
      <c r="HL208">
        <v>0.48093999999999998</v>
      </c>
      <c r="HM208">
        <v>20.2942</v>
      </c>
      <c r="HN208">
        <v>5.2349600000000001</v>
      </c>
      <c r="HO208">
        <v>12.0579</v>
      </c>
      <c r="HP208">
        <v>4.9837499999999997</v>
      </c>
      <c r="HQ208">
        <v>3.2868300000000001</v>
      </c>
      <c r="HR208">
        <v>9999</v>
      </c>
      <c r="HS208">
        <v>9999</v>
      </c>
      <c r="HT208">
        <v>999.9</v>
      </c>
      <c r="HU208">
        <v>9999</v>
      </c>
      <c r="HV208">
        <v>1.8731599999999999</v>
      </c>
      <c r="HW208">
        <v>1.8791500000000001</v>
      </c>
      <c r="HX208">
        <v>1.8714900000000001</v>
      </c>
      <c r="HY208">
        <v>1.87103</v>
      </c>
      <c r="HZ208">
        <v>1.87103</v>
      </c>
      <c r="IA208">
        <v>1.87225</v>
      </c>
      <c r="IB208">
        <v>1.87409</v>
      </c>
      <c r="IC208">
        <v>1.87531</v>
      </c>
      <c r="ID208">
        <v>5</v>
      </c>
      <c r="IE208">
        <v>0</v>
      </c>
      <c r="IF208">
        <v>0</v>
      </c>
      <c r="IG208">
        <v>0</v>
      </c>
      <c r="IH208" t="s">
        <v>433</v>
      </c>
      <c r="II208" t="s">
        <v>434</v>
      </c>
      <c r="IJ208" t="s">
        <v>435</v>
      </c>
      <c r="IK208" t="s">
        <v>435</v>
      </c>
      <c r="IL208" t="s">
        <v>435</v>
      </c>
      <c r="IM208" t="s">
        <v>435</v>
      </c>
      <c r="IN208">
        <v>0</v>
      </c>
      <c r="IO208">
        <v>100</v>
      </c>
      <c r="IP208">
        <v>100</v>
      </c>
      <c r="IQ208">
        <v>1.4359999999999999</v>
      </c>
      <c r="IR208">
        <v>9.2999999999999999E-2</v>
      </c>
      <c r="IS208">
        <v>1.39409999999987</v>
      </c>
      <c r="IT208">
        <v>0</v>
      </c>
      <c r="IU208">
        <v>0</v>
      </c>
      <c r="IV208">
        <v>0</v>
      </c>
      <c r="IW208">
        <v>9.3260000000000801E-2</v>
      </c>
      <c r="IX208">
        <v>0</v>
      </c>
      <c r="IY208">
        <v>0</v>
      </c>
      <c r="IZ208">
        <v>0</v>
      </c>
      <c r="JA208">
        <v>-1</v>
      </c>
      <c r="JB208">
        <v>-1</v>
      </c>
      <c r="JC208">
        <v>-1</v>
      </c>
      <c r="JD208">
        <v>-1</v>
      </c>
      <c r="JE208">
        <v>4.7</v>
      </c>
      <c r="JF208">
        <v>4.5999999999999996</v>
      </c>
      <c r="JG208">
        <v>0.158691</v>
      </c>
      <c r="JH208">
        <v>4.99878</v>
      </c>
      <c r="JI208">
        <v>1.39893</v>
      </c>
      <c r="JJ208">
        <v>2.2680699999999998</v>
      </c>
      <c r="JK208">
        <v>1.5490699999999999</v>
      </c>
      <c r="JL208">
        <v>2.2997999999999998</v>
      </c>
      <c r="JM208">
        <v>30.178999999999998</v>
      </c>
      <c r="JN208">
        <v>24.253900000000002</v>
      </c>
      <c r="JO208">
        <v>2</v>
      </c>
      <c r="JP208">
        <v>482.024</v>
      </c>
      <c r="JQ208">
        <v>518.72299999999996</v>
      </c>
      <c r="JR208">
        <v>21.999600000000001</v>
      </c>
      <c r="JS208">
        <v>26.558599999999998</v>
      </c>
      <c r="JT208">
        <v>30</v>
      </c>
      <c r="JU208">
        <v>26.8874</v>
      </c>
      <c r="JV208">
        <v>26.898199999999999</v>
      </c>
      <c r="JW208">
        <v>-1</v>
      </c>
      <c r="JX208">
        <v>25.988</v>
      </c>
      <c r="JY208">
        <v>68.741900000000001</v>
      </c>
      <c r="JZ208">
        <v>22</v>
      </c>
      <c r="KA208">
        <v>400</v>
      </c>
      <c r="KB208">
        <v>15.7927</v>
      </c>
      <c r="KC208">
        <v>102.137</v>
      </c>
      <c r="KD208">
        <v>103.142</v>
      </c>
    </row>
    <row r="209" spans="1:290" x14ac:dyDescent="0.35">
      <c r="A209">
        <v>191</v>
      </c>
      <c r="B209">
        <v>1559813066</v>
      </c>
      <c r="C209">
        <v>62103</v>
      </c>
      <c r="D209" t="s">
        <v>1193</v>
      </c>
      <c r="E209" t="s">
        <v>1194</v>
      </c>
      <c r="F209">
        <v>15</v>
      </c>
      <c r="G209">
        <v>1559813058</v>
      </c>
      <c r="H209">
        <f t="shared" si="100"/>
        <v>1.3330538079363737E-3</v>
      </c>
      <c r="I209">
        <f t="shared" si="101"/>
        <v>1.3330538079363736</v>
      </c>
      <c r="J209">
        <f t="shared" si="102"/>
        <v>6.702516009133527</v>
      </c>
      <c r="K209">
        <f t="shared" si="103"/>
        <v>416.617866666667</v>
      </c>
      <c r="L209">
        <f t="shared" si="104"/>
        <v>313.57000361249919</v>
      </c>
      <c r="M209">
        <f t="shared" si="105"/>
        <v>31.555764179367756</v>
      </c>
      <c r="N209">
        <f t="shared" si="106"/>
        <v>41.925869828068542</v>
      </c>
      <c r="O209">
        <f t="shared" si="107"/>
        <v>0.11367605747215487</v>
      </c>
      <c r="P209">
        <f t="shared" si="108"/>
        <v>2.9388315263073883</v>
      </c>
      <c r="Q209">
        <f t="shared" si="109"/>
        <v>0.11128858801952181</v>
      </c>
      <c r="R209">
        <f t="shared" si="110"/>
        <v>6.976569582861479E-2</v>
      </c>
      <c r="S209">
        <f t="shared" si="111"/>
        <v>77.169561357194098</v>
      </c>
      <c r="T209">
        <f t="shared" si="112"/>
        <v>23.612998314971609</v>
      </c>
      <c r="U209">
        <f t="shared" si="113"/>
        <v>23.612998314971609</v>
      </c>
      <c r="V209">
        <f t="shared" si="114"/>
        <v>2.926053353699638</v>
      </c>
      <c r="W209">
        <f t="shared" si="115"/>
        <v>60.151947721504371</v>
      </c>
      <c r="X209">
        <f t="shared" si="116"/>
        <v>1.7486229132145676</v>
      </c>
      <c r="Y209">
        <f t="shared" si="117"/>
        <v>2.907009630528445</v>
      </c>
      <c r="Z209">
        <f t="shared" si="118"/>
        <v>1.1774304404850704</v>
      </c>
      <c r="AA209">
        <f t="shared" si="119"/>
        <v>-58.787672929994081</v>
      </c>
      <c r="AB209">
        <f t="shared" si="120"/>
        <v>-17.164936850573337</v>
      </c>
      <c r="AC209">
        <f t="shared" si="121"/>
        <v>-1.2176187226424213</v>
      </c>
      <c r="AD209">
        <f t="shared" si="122"/>
        <v>-6.6714601574702215E-4</v>
      </c>
      <c r="AE209">
        <f t="shared" si="123"/>
        <v>6.7564170251204665</v>
      </c>
      <c r="AF209">
        <f t="shared" si="124"/>
        <v>1.3326721327585733</v>
      </c>
      <c r="AG209">
        <f t="shared" si="125"/>
        <v>6.702516009133527</v>
      </c>
      <c r="AH209">
        <v>432.18161562816999</v>
      </c>
      <c r="AI209">
        <v>423.960084848485</v>
      </c>
      <c r="AJ209">
        <v>9.9022928850111703E-3</v>
      </c>
      <c r="AK209">
        <v>67.040321161460497</v>
      </c>
      <c r="AL209">
        <f t="shared" si="126"/>
        <v>1.3330538079363736</v>
      </c>
      <c r="AM209">
        <v>15.8054675787275</v>
      </c>
      <c r="AN209">
        <v>17.376430909090899</v>
      </c>
      <c r="AO209">
        <v>-1.17050451025902E-6</v>
      </c>
      <c r="AP209">
        <v>77.840033968908202</v>
      </c>
      <c r="AQ209">
        <v>10</v>
      </c>
      <c r="AR209">
        <v>2</v>
      </c>
      <c r="AS209">
        <f t="shared" si="127"/>
        <v>1</v>
      </c>
      <c r="AT209">
        <f t="shared" si="128"/>
        <v>0</v>
      </c>
      <c r="AU209">
        <f t="shared" si="129"/>
        <v>53784.184395003169</v>
      </c>
      <c r="AV209" t="s">
        <v>475</v>
      </c>
      <c r="AW209">
        <v>10180.799999999999</v>
      </c>
      <c r="AX209">
        <v>1165.95461538462</v>
      </c>
      <c r="AY209">
        <v>5702.59</v>
      </c>
      <c r="AZ209">
        <f t="shared" si="130"/>
        <v>0.79553946270297882</v>
      </c>
      <c r="BA209">
        <v>-1.5131041934509299</v>
      </c>
      <c r="BB209" t="s">
        <v>1195</v>
      </c>
      <c r="BC209">
        <v>10169.799999999999</v>
      </c>
      <c r="BD209">
        <v>2022.902</v>
      </c>
      <c r="BE209">
        <v>2541</v>
      </c>
      <c r="BF209">
        <f t="shared" si="131"/>
        <v>0.20389531680440764</v>
      </c>
      <c r="BG209">
        <v>0.5</v>
      </c>
      <c r="BH209">
        <f t="shared" si="132"/>
        <v>336.56888734526387</v>
      </c>
      <c r="BI209">
        <f t="shared" si="133"/>
        <v>6.702516009133527</v>
      </c>
      <c r="BJ209">
        <f t="shared" si="134"/>
        <v>34.312409955884782</v>
      </c>
      <c r="BK209">
        <f t="shared" si="135"/>
        <v>2.4409921747034786E-2</v>
      </c>
      <c r="BL209">
        <f t="shared" si="136"/>
        <v>1.2442306178669815</v>
      </c>
      <c r="BM209">
        <f t="shared" si="137"/>
        <v>929.4947998959716</v>
      </c>
      <c r="BN209" t="s">
        <v>430</v>
      </c>
      <c r="BO209">
        <v>0</v>
      </c>
      <c r="BP209">
        <f t="shared" si="138"/>
        <v>929.4947998959716</v>
      </c>
      <c r="BQ209">
        <f t="shared" si="139"/>
        <v>0.63420118067848419</v>
      </c>
      <c r="BR209">
        <f t="shared" si="140"/>
        <v>0.32149942796743991</v>
      </c>
      <c r="BS209">
        <f t="shared" si="141"/>
        <v>0.66237731858587146</v>
      </c>
      <c r="BT209">
        <f t="shared" si="142"/>
        <v>0.37678610887808578</v>
      </c>
      <c r="BU209">
        <f t="shared" si="143"/>
        <v>0.69690193986529569</v>
      </c>
      <c r="BV209">
        <f t="shared" si="144"/>
        <v>0.14772443077581857</v>
      </c>
      <c r="BW209">
        <f t="shared" si="145"/>
        <v>0.85227556922418146</v>
      </c>
      <c r="DF209">
        <f t="shared" si="146"/>
        <v>399.97866666666698</v>
      </c>
      <c r="DG209">
        <f t="shared" si="147"/>
        <v>336.56888734526387</v>
      </c>
      <c r="DH209">
        <f t="shared" si="148"/>
        <v>0.84146709660831154</v>
      </c>
      <c r="DI209">
        <f t="shared" si="149"/>
        <v>0.19293419321662331</v>
      </c>
      <c r="DJ209">
        <v>1559813058</v>
      </c>
      <c r="DK209">
        <v>416.617866666667</v>
      </c>
      <c r="DL209">
        <v>425.38673333333298</v>
      </c>
      <c r="DM209">
        <v>17.376086666666701</v>
      </c>
      <c r="DN209">
        <v>15.805580000000001</v>
      </c>
      <c r="DO209">
        <v>415.15586666666701</v>
      </c>
      <c r="DP209">
        <v>17.284086666666699</v>
      </c>
      <c r="DQ209">
        <v>500.29033333333302</v>
      </c>
      <c r="DR209">
        <v>100.533866666667</v>
      </c>
      <c r="DS209">
        <v>0.10000716</v>
      </c>
      <c r="DT209">
        <v>23.504660000000001</v>
      </c>
      <c r="DU209">
        <v>22.424679999999999</v>
      </c>
      <c r="DV209">
        <v>999.9</v>
      </c>
      <c r="DW209">
        <v>0</v>
      </c>
      <c r="DX209">
        <v>0</v>
      </c>
      <c r="DY209">
        <v>9999.6219999999994</v>
      </c>
      <c r="DZ209">
        <v>0</v>
      </c>
      <c r="EA209">
        <v>0.23533506666666701</v>
      </c>
      <c r="EB209">
        <v>-8.7946519999999992</v>
      </c>
      <c r="EC209">
        <v>423.95933333333301</v>
      </c>
      <c r="ED209">
        <v>432.21839999999997</v>
      </c>
      <c r="EE209">
        <v>1.57161066666667</v>
      </c>
      <c r="EF209">
        <v>425.38673333333298</v>
      </c>
      <c r="EG209">
        <v>15.805580000000001</v>
      </c>
      <c r="EH209">
        <v>1.7469953333333299</v>
      </c>
      <c r="EI209">
        <v>1.588994</v>
      </c>
      <c r="EJ209">
        <v>15.320413333333301</v>
      </c>
      <c r="EK209">
        <v>13.8524933333333</v>
      </c>
      <c r="EL209">
        <v>399.97866666666698</v>
      </c>
      <c r="EM209">
        <v>0.95002493333333304</v>
      </c>
      <c r="EN209">
        <v>4.9975106666666699E-2</v>
      </c>
      <c r="EO209">
        <v>0</v>
      </c>
      <c r="EP209">
        <v>2022.9933333333299</v>
      </c>
      <c r="EQ209">
        <v>8.4936600000000002</v>
      </c>
      <c r="ER209">
        <v>4558.09666666667</v>
      </c>
      <c r="ES209">
        <v>3645.5059999999999</v>
      </c>
      <c r="ET209">
        <v>38.658066666666699</v>
      </c>
      <c r="EU209">
        <v>41.582999999999998</v>
      </c>
      <c r="EV209">
        <v>40.311999999999998</v>
      </c>
      <c r="EW209">
        <v>41.561999999999998</v>
      </c>
      <c r="EX209">
        <v>41.25</v>
      </c>
      <c r="EY209">
        <v>371.92</v>
      </c>
      <c r="EZ209">
        <v>19.559999999999999</v>
      </c>
      <c r="FA209">
        <v>0</v>
      </c>
      <c r="FB209">
        <v>299</v>
      </c>
      <c r="FC209">
        <v>0</v>
      </c>
      <c r="FD209">
        <v>2022.902</v>
      </c>
      <c r="FE209">
        <v>-0.75076925418012497</v>
      </c>
      <c r="FF209">
        <v>-6.6461538351602503</v>
      </c>
      <c r="FG209">
        <v>4558.3292000000001</v>
      </c>
      <c r="FH209">
        <v>15</v>
      </c>
      <c r="FI209">
        <v>1559813095</v>
      </c>
      <c r="FJ209" t="s">
        <v>1196</v>
      </c>
      <c r="FK209">
        <v>1559813095</v>
      </c>
      <c r="FL209">
        <v>1559813088</v>
      </c>
      <c r="FM209">
        <v>192</v>
      </c>
      <c r="FN209">
        <v>2.5999999999999999E-2</v>
      </c>
      <c r="FO209">
        <v>-1E-3</v>
      </c>
      <c r="FP209">
        <v>1.462</v>
      </c>
      <c r="FQ209">
        <v>9.1999999999999998E-2</v>
      </c>
      <c r="FR209">
        <v>425</v>
      </c>
      <c r="FS209">
        <v>16</v>
      </c>
      <c r="FT209">
        <v>0.41</v>
      </c>
      <c r="FU209">
        <v>0.05</v>
      </c>
      <c r="FV209">
        <v>-8.8073219999999992</v>
      </c>
      <c r="FW209">
        <v>0.175763909774446</v>
      </c>
      <c r="FX209">
        <v>7.3427941452828396E-2</v>
      </c>
      <c r="FY209">
        <v>1</v>
      </c>
      <c r="FZ209">
        <v>416.59199237418801</v>
      </c>
      <c r="GA209">
        <v>-0.454500606237496</v>
      </c>
      <c r="GB209">
        <v>4.3871077886642497E-2</v>
      </c>
      <c r="GC209">
        <v>1</v>
      </c>
      <c r="GD209">
        <v>1.5713265000000001</v>
      </c>
      <c r="GE209">
        <v>3.9415037593996003E-3</v>
      </c>
      <c r="GF209">
        <v>1.1030606284334599E-3</v>
      </c>
      <c r="GG209">
        <v>1</v>
      </c>
      <c r="GH209">
        <v>3</v>
      </c>
      <c r="GI209">
        <v>3</v>
      </c>
      <c r="GJ209" t="s">
        <v>432</v>
      </c>
      <c r="GK209">
        <v>2.9678900000000001</v>
      </c>
      <c r="GL209">
        <v>2.84293</v>
      </c>
      <c r="GM209">
        <v>0.101329</v>
      </c>
      <c r="GN209">
        <v>0.10265000000000001</v>
      </c>
      <c r="GO209">
        <v>9.0777800000000006E-2</v>
      </c>
      <c r="GP209">
        <v>8.4445599999999996E-2</v>
      </c>
      <c r="GQ209">
        <v>31223.4</v>
      </c>
      <c r="GR209">
        <v>26939.4</v>
      </c>
      <c r="GS209">
        <v>31941.9</v>
      </c>
      <c r="GT209">
        <v>28525.4</v>
      </c>
      <c r="GU209">
        <v>43913.9</v>
      </c>
      <c r="GV209">
        <v>39917</v>
      </c>
      <c r="GW209">
        <v>49723.1</v>
      </c>
      <c r="GX209">
        <v>44913.599999999999</v>
      </c>
      <c r="GY209">
        <v>1.99373</v>
      </c>
      <c r="GZ209">
        <v>2.0000300000000002</v>
      </c>
      <c r="HA209">
        <v>5.64307E-2</v>
      </c>
      <c r="HB209">
        <v>0</v>
      </c>
      <c r="HC209">
        <v>21.490400000000001</v>
      </c>
      <c r="HD209">
        <v>999.9</v>
      </c>
      <c r="HE209">
        <v>56.671999999999997</v>
      </c>
      <c r="HF209">
        <v>25.850999999999999</v>
      </c>
      <c r="HG209">
        <v>18.854800000000001</v>
      </c>
      <c r="HH209">
        <v>62.771599999999999</v>
      </c>
      <c r="HI209">
        <v>32.027200000000001</v>
      </c>
      <c r="HJ209">
        <v>1</v>
      </c>
      <c r="HK209">
        <v>-4.1280499999999998E-2</v>
      </c>
      <c r="HL209">
        <v>0.49821599999999999</v>
      </c>
      <c r="HM209">
        <v>20.2941</v>
      </c>
      <c r="HN209">
        <v>5.2352600000000002</v>
      </c>
      <c r="HO209">
        <v>12.0579</v>
      </c>
      <c r="HP209">
        <v>4.9837999999999996</v>
      </c>
      <c r="HQ209">
        <v>3.2869299999999999</v>
      </c>
      <c r="HR209">
        <v>9999</v>
      </c>
      <c r="HS209">
        <v>9999</v>
      </c>
      <c r="HT209">
        <v>999.9</v>
      </c>
      <c r="HU209">
        <v>9999</v>
      </c>
      <c r="HV209">
        <v>1.8730500000000001</v>
      </c>
      <c r="HW209">
        <v>1.8791199999999999</v>
      </c>
      <c r="HX209">
        <v>1.8714599999999999</v>
      </c>
      <c r="HY209">
        <v>1.8709899999999999</v>
      </c>
      <c r="HZ209">
        <v>1.8710199999999999</v>
      </c>
      <c r="IA209">
        <v>1.8721699999999999</v>
      </c>
      <c r="IB209">
        <v>1.87408</v>
      </c>
      <c r="IC209">
        <v>1.8752200000000001</v>
      </c>
      <c r="ID209">
        <v>5</v>
      </c>
      <c r="IE209">
        <v>0</v>
      </c>
      <c r="IF209">
        <v>0</v>
      </c>
      <c r="IG209">
        <v>0</v>
      </c>
      <c r="IH209" t="s">
        <v>433</v>
      </c>
      <c r="II209" t="s">
        <v>434</v>
      </c>
      <c r="IJ209" t="s">
        <v>435</v>
      </c>
      <c r="IK209" t="s">
        <v>435</v>
      </c>
      <c r="IL209" t="s">
        <v>435</v>
      </c>
      <c r="IM209" t="s">
        <v>435</v>
      </c>
      <c r="IN209">
        <v>0</v>
      </c>
      <c r="IO209">
        <v>100</v>
      </c>
      <c r="IP209">
        <v>100</v>
      </c>
      <c r="IQ209">
        <v>1.462</v>
      </c>
      <c r="IR209">
        <v>9.1999999999999998E-2</v>
      </c>
      <c r="IS209">
        <v>1.43627272727275</v>
      </c>
      <c r="IT209">
        <v>0</v>
      </c>
      <c r="IU209">
        <v>0</v>
      </c>
      <c r="IV209">
        <v>0</v>
      </c>
      <c r="IW209">
        <v>9.3099999999998004E-2</v>
      </c>
      <c r="IX209">
        <v>0</v>
      </c>
      <c r="IY209">
        <v>0</v>
      </c>
      <c r="IZ209">
        <v>0</v>
      </c>
      <c r="JA209">
        <v>-1</v>
      </c>
      <c r="JB209">
        <v>-1</v>
      </c>
      <c r="JC209">
        <v>-1</v>
      </c>
      <c r="JD209">
        <v>-1</v>
      </c>
      <c r="JE209">
        <v>4.5999999999999996</v>
      </c>
      <c r="JF209">
        <v>4.5999999999999996</v>
      </c>
      <c r="JG209">
        <v>0.159912</v>
      </c>
      <c r="JH209">
        <v>4.99878</v>
      </c>
      <c r="JI209">
        <v>1.39893</v>
      </c>
      <c r="JJ209">
        <v>2.2692899999999998</v>
      </c>
      <c r="JK209">
        <v>1.5490699999999999</v>
      </c>
      <c r="JL209">
        <v>2.3156699999999999</v>
      </c>
      <c r="JM209">
        <v>30.157599999999999</v>
      </c>
      <c r="JN209">
        <v>24.253900000000002</v>
      </c>
      <c r="JO209">
        <v>2</v>
      </c>
      <c r="JP209">
        <v>482.42599999999999</v>
      </c>
      <c r="JQ209">
        <v>518.74900000000002</v>
      </c>
      <c r="JR209">
        <v>21.999700000000001</v>
      </c>
      <c r="JS209">
        <v>26.553999999999998</v>
      </c>
      <c r="JT209">
        <v>30.0001</v>
      </c>
      <c r="JU209">
        <v>26.880500000000001</v>
      </c>
      <c r="JV209">
        <v>26.8916</v>
      </c>
      <c r="JW209">
        <v>-1</v>
      </c>
      <c r="JX209">
        <v>25.8475</v>
      </c>
      <c r="JY209">
        <v>68.671700000000001</v>
      </c>
      <c r="JZ209">
        <v>22</v>
      </c>
      <c r="KA209">
        <v>400</v>
      </c>
      <c r="KB209">
        <v>15.8116</v>
      </c>
      <c r="KC209">
        <v>102.131</v>
      </c>
      <c r="KD209">
        <v>103.14</v>
      </c>
    </row>
    <row r="210" spans="1:290" x14ac:dyDescent="0.35">
      <c r="A210">
        <v>192</v>
      </c>
      <c r="B210">
        <v>1559813366</v>
      </c>
      <c r="C210">
        <v>62403</v>
      </c>
      <c r="D210" t="s">
        <v>1197</v>
      </c>
      <c r="E210" t="s">
        <v>1198</v>
      </c>
      <c r="F210">
        <v>15</v>
      </c>
      <c r="G210">
        <v>1559813357.5</v>
      </c>
      <c r="H210">
        <f t="shared" si="100"/>
        <v>1.3371541766578649E-3</v>
      </c>
      <c r="I210">
        <f t="shared" si="101"/>
        <v>1.337154176657865</v>
      </c>
      <c r="J210">
        <f t="shared" si="102"/>
        <v>6.8927089681486908</v>
      </c>
      <c r="K210">
        <f t="shared" si="103"/>
        <v>416.22531249999997</v>
      </c>
      <c r="L210">
        <f t="shared" si="104"/>
        <v>310.94581636946862</v>
      </c>
      <c r="M210">
        <f t="shared" si="105"/>
        <v>31.292491988995323</v>
      </c>
      <c r="N210">
        <f t="shared" si="106"/>
        <v>41.887449746380334</v>
      </c>
      <c r="O210">
        <f t="shared" si="107"/>
        <v>0.11421188512776256</v>
      </c>
      <c r="P210">
        <f t="shared" si="108"/>
        <v>2.9385469271312767</v>
      </c>
      <c r="Q210">
        <f t="shared" si="109"/>
        <v>0.11180188428922994</v>
      </c>
      <c r="R210">
        <f t="shared" si="110"/>
        <v>7.0088471121255741E-2</v>
      </c>
      <c r="S210">
        <f t="shared" si="111"/>
        <v>77.169739733191975</v>
      </c>
      <c r="T210">
        <f t="shared" si="112"/>
        <v>23.605652524649901</v>
      </c>
      <c r="U210">
        <f t="shared" si="113"/>
        <v>23.605652524649901</v>
      </c>
      <c r="V210">
        <f t="shared" si="114"/>
        <v>2.9247586704841382</v>
      </c>
      <c r="W210">
        <f t="shared" si="115"/>
        <v>60.190940813810457</v>
      </c>
      <c r="X210">
        <f t="shared" si="116"/>
        <v>1.7490928176636906</v>
      </c>
      <c r="Y210">
        <f t="shared" si="117"/>
        <v>2.905907091690402</v>
      </c>
      <c r="Z210">
        <f t="shared" si="118"/>
        <v>1.1756658528204476</v>
      </c>
      <c r="AA210">
        <f t="shared" si="119"/>
        <v>-58.968499190611844</v>
      </c>
      <c r="AB210">
        <f t="shared" si="120"/>
        <v>-16.996211201982597</v>
      </c>
      <c r="AC210">
        <f t="shared" si="121"/>
        <v>-1.2056835328197104</v>
      </c>
      <c r="AD210">
        <f t="shared" si="122"/>
        <v>-6.5419222217144579E-4</v>
      </c>
      <c r="AE210">
        <f t="shared" si="123"/>
        <v>6.7729514025764637</v>
      </c>
      <c r="AF210">
        <f t="shared" si="124"/>
        <v>1.338971452937451</v>
      </c>
      <c r="AG210">
        <f t="shared" si="125"/>
        <v>6.8927089681486908</v>
      </c>
      <c r="AH210">
        <v>431.79636733803198</v>
      </c>
      <c r="AI210">
        <v>423.52101818181802</v>
      </c>
      <c r="AJ210">
        <v>-2.2664680217602401E-2</v>
      </c>
      <c r="AK210">
        <v>67.040297678935403</v>
      </c>
      <c r="AL210">
        <f t="shared" si="126"/>
        <v>1.337154176657865</v>
      </c>
      <c r="AM210">
        <v>15.801881097329</v>
      </c>
      <c r="AN210">
        <v>17.377690303030299</v>
      </c>
      <c r="AO210">
        <v>-4.3897419863200998E-6</v>
      </c>
      <c r="AP210">
        <v>77.837679130995397</v>
      </c>
      <c r="AQ210">
        <v>10</v>
      </c>
      <c r="AR210">
        <v>2</v>
      </c>
      <c r="AS210">
        <f t="shared" si="127"/>
        <v>1</v>
      </c>
      <c r="AT210">
        <f t="shared" si="128"/>
        <v>0</v>
      </c>
      <c r="AU210">
        <f t="shared" si="129"/>
        <v>53777.028016349992</v>
      </c>
      <c r="AV210" t="s">
        <v>475</v>
      </c>
      <c r="AW210">
        <v>10180.799999999999</v>
      </c>
      <c r="AX210">
        <v>1165.95461538462</v>
      </c>
      <c r="AY210">
        <v>5702.59</v>
      </c>
      <c r="AZ210">
        <f t="shared" si="130"/>
        <v>0.79553946270297882</v>
      </c>
      <c r="BA210">
        <v>-1.5131041934509299</v>
      </c>
      <c r="BB210" t="s">
        <v>1199</v>
      </c>
      <c r="BC210">
        <v>10173</v>
      </c>
      <c r="BD210">
        <v>2022.7891999999999</v>
      </c>
      <c r="BE210">
        <v>2538.79</v>
      </c>
      <c r="BF210">
        <f t="shared" si="131"/>
        <v>0.20324674352742844</v>
      </c>
      <c r="BG210">
        <v>0.5</v>
      </c>
      <c r="BH210">
        <f t="shared" si="132"/>
        <v>336.56941111659597</v>
      </c>
      <c r="BI210">
        <f t="shared" si="133"/>
        <v>6.8927089681486908</v>
      </c>
      <c r="BJ210">
        <f t="shared" si="134"/>
        <v>34.203318390196202</v>
      </c>
      <c r="BK210">
        <f t="shared" si="135"/>
        <v>2.4974976584213826E-2</v>
      </c>
      <c r="BL210">
        <f t="shared" si="136"/>
        <v>1.2461842058618477</v>
      </c>
      <c r="BM210">
        <f t="shared" si="137"/>
        <v>929.19891929640187</v>
      </c>
      <c r="BN210" t="s">
        <v>430</v>
      </c>
      <c r="BO210">
        <v>0</v>
      </c>
      <c r="BP210">
        <f t="shared" si="138"/>
        <v>929.19891929640187</v>
      </c>
      <c r="BQ210">
        <f t="shared" si="139"/>
        <v>0.63399929915573883</v>
      </c>
      <c r="BR210">
        <f t="shared" si="140"/>
        <v>0.32057881420071077</v>
      </c>
      <c r="BS210">
        <f t="shared" si="141"/>
        <v>0.66279924408239688</v>
      </c>
      <c r="BT210">
        <f t="shared" si="142"/>
        <v>0.37586502051341375</v>
      </c>
      <c r="BU210">
        <f t="shared" si="143"/>
        <v>0.69738908503184238</v>
      </c>
      <c r="BV210">
        <f t="shared" si="144"/>
        <v>0.14726274379190005</v>
      </c>
      <c r="BW210">
        <f t="shared" si="145"/>
        <v>0.85273725620809993</v>
      </c>
      <c r="DF210">
        <f t="shared" si="146"/>
        <v>399.97924999999998</v>
      </c>
      <c r="DG210">
        <f t="shared" si="147"/>
        <v>336.56941111659597</v>
      </c>
      <c r="DH210">
        <f t="shared" si="148"/>
        <v>0.84146717890139555</v>
      </c>
      <c r="DI210">
        <f t="shared" si="149"/>
        <v>0.19293435780279097</v>
      </c>
      <c r="DJ210">
        <v>1559813357.5</v>
      </c>
      <c r="DK210">
        <v>416.22531249999997</v>
      </c>
      <c r="DL210">
        <v>425.01650000000001</v>
      </c>
      <c r="DM210">
        <v>17.38030625</v>
      </c>
      <c r="DN210">
        <v>15.8023875</v>
      </c>
      <c r="DO210">
        <v>414.75731250000001</v>
      </c>
      <c r="DP210">
        <v>17.28730625</v>
      </c>
      <c r="DQ210">
        <v>500.29181249999999</v>
      </c>
      <c r="DR210">
        <v>100.5365</v>
      </c>
      <c r="DS210">
        <v>9.9978581250000004E-2</v>
      </c>
      <c r="DT210">
        <v>23.498368750000001</v>
      </c>
      <c r="DU210">
        <v>22.417349999999999</v>
      </c>
      <c r="DV210">
        <v>999.9</v>
      </c>
      <c r="DW210">
        <v>0</v>
      </c>
      <c r="DX210">
        <v>0</v>
      </c>
      <c r="DY210">
        <v>9997.7406250000004</v>
      </c>
      <c r="DZ210">
        <v>0</v>
      </c>
      <c r="EA210">
        <v>0.24184924999999999</v>
      </c>
      <c r="EB210">
        <v>-8.7971856249999991</v>
      </c>
      <c r="EC210">
        <v>423.58075000000002</v>
      </c>
      <c r="ED210">
        <v>431.8406875</v>
      </c>
      <c r="EE210">
        <v>1.5768962500000001</v>
      </c>
      <c r="EF210">
        <v>425.01650000000001</v>
      </c>
      <c r="EG210">
        <v>15.8023875</v>
      </c>
      <c r="EH210">
        <v>1.7472525000000001</v>
      </c>
      <c r="EI210">
        <v>1.5887175</v>
      </c>
      <c r="EJ210">
        <v>15.322725</v>
      </c>
      <c r="EK210">
        <v>13.84979375</v>
      </c>
      <c r="EL210">
        <v>399.97924999999998</v>
      </c>
      <c r="EM210">
        <v>0.95002418749999995</v>
      </c>
      <c r="EN210">
        <v>4.9975781249999997E-2</v>
      </c>
      <c r="EO210">
        <v>0</v>
      </c>
      <c r="EP210">
        <v>2022.868125</v>
      </c>
      <c r="EQ210">
        <v>8.4936600000000002</v>
      </c>
      <c r="ER210">
        <v>4557.9643749999996</v>
      </c>
      <c r="ES210">
        <v>3645.51</v>
      </c>
      <c r="ET210">
        <v>38.655999999999999</v>
      </c>
      <c r="EU210">
        <v>41.625</v>
      </c>
      <c r="EV210">
        <v>40.311999999999998</v>
      </c>
      <c r="EW210">
        <v>41.561999999999998</v>
      </c>
      <c r="EX210">
        <v>41.242125000000001</v>
      </c>
      <c r="EY210">
        <v>371.921875</v>
      </c>
      <c r="EZ210">
        <v>19.561250000000001</v>
      </c>
      <c r="FA210">
        <v>0</v>
      </c>
      <c r="FB210">
        <v>298.799999952316</v>
      </c>
      <c r="FC210">
        <v>0</v>
      </c>
      <c r="FD210">
        <v>2022.7891999999999</v>
      </c>
      <c r="FE210">
        <v>-1.95230767240937</v>
      </c>
      <c r="FF210">
        <v>-3.3792306570747401</v>
      </c>
      <c r="FG210">
        <v>4558.0479999999998</v>
      </c>
      <c r="FH210">
        <v>15</v>
      </c>
      <c r="FI210">
        <v>1559813388</v>
      </c>
      <c r="FJ210" t="s">
        <v>1200</v>
      </c>
      <c r="FK210">
        <v>1559813384</v>
      </c>
      <c r="FL210">
        <v>1559813388</v>
      </c>
      <c r="FM210">
        <v>193</v>
      </c>
      <c r="FN210">
        <v>6.0000000000000001E-3</v>
      </c>
      <c r="FO210">
        <v>1E-3</v>
      </c>
      <c r="FP210">
        <v>1.468</v>
      </c>
      <c r="FQ210">
        <v>9.2999999999999999E-2</v>
      </c>
      <c r="FR210">
        <v>425</v>
      </c>
      <c r="FS210">
        <v>16</v>
      </c>
      <c r="FT210">
        <v>0.13</v>
      </c>
      <c r="FU210">
        <v>0.02</v>
      </c>
      <c r="FV210">
        <v>-8.7878980952380896</v>
      </c>
      <c r="FW210">
        <v>5.6438181818188098E-2</v>
      </c>
      <c r="FX210">
        <v>5.65668506004008E-2</v>
      </c>
      <c r="FY210">
        <v>1</v>
      </c>
      <c r="FZ210">
        <v>416.22724245988502</v>
      </c>
      <c r="GA210">
        <v>2.4352979177154399E-2</v>
      </c>
      <c r="GB210">
        <v>3.1033330428478001E-2</v>
      </c>
      <c r="GC210">
        <v>1</v>
      </c>
      <c r="GD210">
        <v>1.57684047619048</v>
      </c>
      <c r="GE210">
        <v>-2.6283116883114299E-3</v>
      </c>
      <c r="GF210">
        <v>3.0599929601389502E-3</v>
      </c>
      <c r="GG210">
        <v>1</v>
      </c>
      <c r="GH210">
        <v>3</v>
      </c>
      <c r="GI210">
        <v>3</v>
      </c>
      <c r="GJ210" t="s">
        <v>432</v>
      </c>
      <c r="GK210">
        <v>2.9681500000000001</v>
      </c>
      <c r="GL210">
        <v>2.84287</v>
      </c>
      <c r="GM210">
        <v>0.101261</v>
      </c>
      <c r="GN210">
        <v>0.102608</v>
      </c>
      <c r="GO210">
        <v>9.0795200000000006E-2</v>
      </c>
      <c r="GP210">
        <v>8.4437200000000004E-2</v>
      </c>
      <c r="GQ210">
        <v>31227.3</v>
      </c>
      <c r="GR210">
        <v>26941.8</v>
      </c>
      <c r="GS210">
        <v>31943.4</v>
      </c>
      <c r="GT210">
        <v>28526.6</v>
      </c>
      <c r="GU210">
        <v>43914.7</v>
      </c>
      <c r="GV210">
        <v>39919.1</v>
      </c>
      <c r="GW210">
        <v>49725</v>
      </c>
      <c r="GX210">
        <v>44915.6</v>
      </c>
      <c r="GY210">
        <v>1.9937800000000001</v>
      </c>
      <c r="GZ210">
        <v>2.0003000000000002</v>
      </c>
      <c r="HA210">
        <v>5.8524300000000001E-2</v>
      </c>
      <c r="HB210">
        <v>0</v>
      </c>
      <c r="HC210">
        <v>21.459700000000002</v>
      </c>
      <c r="HD210">
        <v>999.9</v>
      </c>
      <c r="HE210">
        <v>56.648000000000003</v>
      </c>
      <c r="HF210">
        <v>25.821000000000002</v>
      </c>
      <c r="HG210">
        <v>18.811499999999999</v>
      </c>
      <c r="HH210">
        <v>62.741700000000002</v>
      </c>
      <c r="HI210">
        <v>31.3141</v>
      </c>
      <c r="HJ210">
        <v>1</v>
      </c>
      <c r="HK210">
        <v>-4.22282E-2</v>
      </c>
      <c r="HL210">
        <v>0.49220000000000003</v>
      </c>
      <c r="HM210">
        <v>20.2941</v>
      </c>
      <c r="HN210">
        <v>5.2361599999999999</v>
      </c>
      <c r="HO210">
        <v>12.0579</v>
      </c>
      <c r="HP210">
        <v>4.9836999999999998</v>
      </c>
      <c r="HQ210">
        <v>3.2867999999999999</v>
      </c>
      <c r="HR210">
        <v>9999</v>
      </c>
      <c r="HS210">
        <v>9999</v>
      </c>
      <c r="HT210">
        <v>999.9</v>
      </c>
      <c r="HU210">
        <v>9999</v>
      </c>
      <c r="HV210">
        <v>1.8730800000000001</v>
      </c>
      <c r="HW210">
        <v>1.87914</v>
      </c>
      <c r="HX210">
        <v>1.87147</v>
      </c>
      <c r="HY210">
        <v>1.8710199999999999</v>
      </c>
      <c r="HZ210">
        <v>1.87103</v>
      </c>
      <c r="IA210">
        <v>1.8722300000000001</v>
      </c>
      <c r="IB210">
        <v>1.87409</v>
      </c>
      <c r="IC210">
        <v>1.8752899999999999</v>
      </c>
      <c r="ID210">
        <v>5</v>
      </c>
      <c r="IE210">
        <v>0</v>
      </c>
      <c r="IF210">
        <v>0</v>
      </c>
      <c r="IG210">
        <v>0</v>
      </c>
      <c r="IH210" t="s">
        <v>433</v>
      </c>
      <c r="II210" t="s">
        <v>434</v>
      </c>
      <c r="IJ210" t="s">
        <v>435</v>
      </c>
      <c r="IK210" t="s">
        <v>435</v>
      </c>
      <c r="IL210" t="s">
        <v>435</v>
      </c>
      <c r="IM210" t="s">
        <v>435</v>
      </c>
      <c r="IN210">
        <v>0</v>
      </c>
      <c r="IO210">
        <v>100</v>
      </c>
      <c r="IP210">
        <v>100</v>
      </c>
      <c r="IQ210">
        <v>1.468</v>
      </c>
      <c r="IR210">
        <v>9.2999999999999999E-2</v>
      </c>
      <c r="IS210">
        <v>1.46209090909088</v>
      </c>
      <c r="IT210">
        <v>0</v>
      </c>
      <c r="IU210">
        <v>0</v>
      </c>
      <c r="IV210">
        <v>0</v>
      </c>
      <c r="IW210">
        <v>9.1999999999998694E-2</v>
      </c>
      <c r="IX210">
        <v>0</v>
      </c>
      <c r="IY210">
        <v>0</v>
      </c>
      <c r="IZ210">
        <v>0</v>
      </c>
      <c r="JA210">
        <v>-1</v>
      </c>
      <c r="JB210">
        <v>-1</v>
      </c>
      <c r="JC210">
        <v>-1</v>
      </c>
      <c r="JD210">
        <v>-1</v>
      </c>
      <c r="JE210">
        <v>4.5</v>
      </c>
      <c r="JF210">
        <v>4.5999999999999996</v>
      </c>
      <c r="JG210">
        <v>0.158691</v>
      </c>
      <c r="JH210">
        <v>4.99878</v>
      </c>
      <c r="JI210">
        <v>1.39893</v>
      </c>
      <c r="JJ210">
        <v>2.2680699999999998</v>
      </c>
      <c r="JK210">
        <v>1.5490699999999999</v>
      </c>
      <c r="JL210">
        <v>2.2399900000000001</v>
      </c>
      <c r="JM210">
        <v>30.136099999999999</v>
      </c>
      <c r="JN210">
        <v>24.253900000000002</v>
      </c>
      <c r="JO210">
        <v>2</v>
      </c>
      <c r="JP210">
        <v>482.399</v>
      </c>
      <c r="JQ210">
        <v>518.899</v>
      </c>
      <c r="JR210">
        <v>22.0002</v>
      </c>
      <c r="JS210">
        <v>26.549600000000002</v>
      </c>
      <c r="JT210">
        <v>30</v>
      </c>
      <c r="JU210">
        <v>26.873699999999999</v>
      </c>
      <c r="JV210">
        <v>26.886800000000001</v>
      </c>
      <c r="JW210">
        <v>-1</v>
      </c>
      <c r="JX210">
        <v>25.9117</v>
      </c>
      <c r="JY210">
        <v>68.752799999999993</v>
      </c>
      <c r="JZ210">
        <v>22</v>
      </c>
      <c r="KA210">
        <v>400</v>
      </c>
      <c r="KB210">
        <v>15.777100000000001</v>
      </c>
      <c r="KC210">
        <v>102.13500000000001</v>
      </c>
      <c r="KD210">
        <v>103.145</v>
      </c>
    </row>
    <row r="211" spans="1:290" x14ac:dyDescent="0.35">
      <c r="A211">
        <v>193</v>
      </c>
      <c r="B211">
        <v>1559813666</v>
      </c>
      <c r="C211">
        <v>62703</v>
      </c>
      <c r="D211" t="s">
        <v>1201</v>
      </c>
      <c r="E211" t="s">
        <v>1202</v>
      </c>
      <c r="F211">
        <v>15</v>
      </c>
      <c r="G211">
        <v>1559813658</v>
      </c>
      <c r="H211">
        <f t="shared" ref="H211:H274" si="150">(I211)/1000</f>
        <v>1.3500721129055832E-3</v>
      </c>
      <c r="I211">
        <f t="shared" ref="I211:I238" si="151">IF($F$7, AL211, AF211)</f>
        <v>1.3500721129055833</v>
      </c>
      <c r="J211">
        <f t="shared" ref="J211:J238" si="152">IF($F$7, AG211, AE211)</f>
        <v>6.7409668953287545</v>
      </c>
      <c r="K211">
        <f t="shared" ref="K211:K274" si="153">DK211 - IF(AS211&gt;1, J211*$B$7*100/(AU211*DY211), 0)</f>
        <v>415.99746666666698</v>
      </c>
      <c r="L211">
        <f t="shared" ref="L211:L274" si="154">((R211-H211/2)*K211-J211)/(R211+H211/2)</f>
        <v>313.60913556895883</v>
      </c>
      <c r="M211">
        <f t="shared" ref="M211:M274" si="155">L211*(DR211+DS211)/1000</f>
        <v>31.561788345339398</v>
      </c>
      <c r="N211">
        <f t="shared" ref="N211:N238" si="156">(DK211 - IF(AS211&gt;1, J211*$B$7*100/(AU211*DY211), 0))*(DR211+DS211)/1000</f>
        <v>41.866203837814162</v>
      </c>
      <c r="O211">
        <f t="shared" ref="O211:O274" si="157">2/((1/Q211-1/P211)+SIGN(Q211)*SQRT((1/Q211-1/P211)*(1/Q211-1/P211) + 4*$C$7/(($C$7+1)*($C$7+1))*(2*1/Q211*1/P211-1/P211*1/P211)))</f>
        <v>0.11513926484172046</v>
      </c>
      <c r="P211">
        <f t="shared" ref="P211:P238" si="158">IF(LEFT($D$7,1)&lt;&gt;"0",IF(LEFT($D$7,1)="1",3,$E$7),$D$5+$E$5*(DY211*DR211/($K$5*1000))+$F$5*(DY211*DR211/($K$5*1000))*MAX(MIN($B$7,$J$5),$I$5)*MAX(MIN($B$7,$J$5),$I$5)+$G$5*MAX(MIN($B$7,$J$5),$I$5)*(DY211*DR211/($K$5*1000))+$H$5*(DY211*DR211/($K$5*1000))*(DY211*DR211/($K$5*1000)))</f>
        <v>2.939202485444024</v>
      </c>
      <c r="Q211">
        <f t="shared" ref="Q211:Q238" si="159">H211*(1000-(1000*0.61365*EXP(17.502*U211/(240.97+U211))/(DR211+DS211)+DM211)/2)/(1000*0.61365*EXP(17.502*U211/(240.97+U211))/(DR211+DS211)-DM211)</f>
        <v>0.11269095336788981</v>
      </c>
      <c r="R211">
        <f t="shared" ref="R211:R238" si="160">1/(($C$7+1)/(O211/1.6)+1/(P211/1.37)) + $C$7/(($C$7+1)/(O211/1.6) + $C$7/(P211/1.37))</f>
        <v>7.0647480834129181E-2</v>
      </c>
      <c r="S211">
        <f t="shared" ref="S211:S238" si="161">(DF211*DI211)</f>
        <v>77.174492192141017</v>
      </c>
      <c r="T211">
        <f t="shared" ref="T211:T274" si="162">(DT211+(S211+2*0.95*0.0000000567*(((DT211+$B$9)+273)^4-(DT211+273)^4)-44100*H211)/(1.84*29.3*P211+8*0.95*0.0000000567*(DT211+273)^3))</f>
        <v>23.599699106810515</v>
      </c>
      <c r="U211">
        <f t="shared" ref="U211:U274" si="163">($C$9*DU211+$D$9*DV211+$E$9*T211)</f>
        <v>23.599699106810515</v>
      </c>
      <c r="V211">
        <f t="shared" ref="V211:V274" si="164">0.61365*EXP(17.502*U211/(240.97+U211))</f>
        <v>2.9237097581510834</v>
      </c>
      <c r="W211">
        <f t="shared" ref="W211:W274" si="165">(X211/Y211*100)</f>
        <v>60.093165741899043</v>
      </c>
      <c r="X211">
        <f t="shared" ref="X211:X238" si="166">DM211*(DR211+DS211)/1000</f>
        <v>1.7459775959330492</v>
      </c>
      <c r="Y211">
        <f t="shared" ref="Y211:Y238" si="167">0.61365*EXP(17.502*DT211/(240.97+DT211))</f>
        <v>2.9054511846356146</v>
      </c>
      <c r="Z211">
        <f t="shared" ref="Z211:Z238" si="168">(V211-DM211*(DR211+DS211)/1000)</f>
        <v>1.1777321622180341</v>
      </c>
      <c r="AA211">
        <f t="shared" ref="AA211:AA238" si="169">(-H211*44100)</f>
        <v>-59.538180179136219</v>
      </c>
      <c r="AB211">
        <f t="shared" ref="AB211:AB238" si="170">2*29.3*P211*0.92*(DT211-U211)</f>
        <v>-16.468956158201806</v>
      </c>
      <c r="AC211">
        <f t="shared" ref="AC211:AC238" si="171">2*0.95*0.0000000567*(((DT211+$B$9)+273)^4-(U211+273)^4)</f>
        <v>-1.1679697986333817</v>
      </c>
      <c r="AD211">
        <f t="shared" ref="AD211:AD274" si="172">S211+AC211+AA211+AB211</f>
        <v>-6.139438303875977E-4</v>
      </c>
      <c r="AE211">
        <f t="shared" ref="AE211:AE238" si="173">DQ211*AS211*(DL211-DK211*(1000-AS211*DN211)/(1000-AS211*DM211))/(100*$B$7)</f>
        <v>6.7575915909897875</v>
      </c>
      <c r="AF211">
        <f t="shared" ref="AF211:AF238" si="174">1000*DQ211*AS211*(DM211-DN211)/(100*$B$7*(1000-AS211*DM211))</f>
        <v>1.347676592018092</v>
      </c>
      <c r="AG211">
        <f t="shared" ref="AG211:AG274" si="175">(AH211 - AI211 - DR211*1000/(8.314*(DT211+273.15)) * AK211/DQ211 * AJ211) * DQ211/(100*$B$7) * (1000 - DN211)/1000</f>
        <v>6.7409668953287545</v>
      </c>
      <c r="AH211">
        <v>431.58329612759701</v>
      </c>
      <c r="AI211">
        <v>423.36026666666697</v>
      </c>
      <c r="AJ211">
        <v>1.67365073443853E-3</v>
      </c>
      <c r="AK211">
        <v>67.040282845018695</v>
      </c>
      <c r="AL211">
        <f t="shared" ref="AL211:AL274" si="176">(AN211 - AM211 + DR211*1000/(8.314*(DT211+273.15)) * AP211/DQ211 * AO211) * DQ211/(100*$B$7) * 1000/(1000 - AN211)</f>
        <v>1.3500721129055833</v>
      </c>
      <c r="AM211">
        <v>15.7600637633243</v>
      </c>
      <c r="AN211">
        <v>17.3510381818182</v>
      </c>
      <c r="AO211">
        <v>1.12718454627273E-5</v>
      </c>
      <c r="AP211">
        <v>77.836129240014998</v>
      </c>
      <c r="AQ211">
        <v>10</v>
      </c>
      <c r="AR211">
        <v>2</v>
      </c>
      <c r="AS211">
        <f t="shared" ref="AS211:AS238" si="177">IF(AQ211*$H$15&gt;=AU211,1,(AU211/(AU211-AQ211*$H$15)))</f>
        <v>1</v>
      </c>
      <c r="AT211">
        <f t="shared" ref="AT211:AT274" si="178">(AS211-1)*100</f>
        <v>0</v>
      </c>
      <c r="AU211">
        <f t="shared" ref="AU211:AU238" si="179">MAX(0,($B$15+$C$15*DY211)/(1+$D$15*DY211)*DR211/(DT211+273)*$E$15)</f>
        <v>53796.834869783015</v>
      </c>
      <c r="AV211" t="s">
        <v>475</v>
      </c>
      <c r="AW211">
        <v>10180.799999999999</v>
      </c>
      <c r="AX211">
        <v>1165.95461538462</v>
      </c>
      <c r="AY211">
        <v>5702.59</v>
      </c>
      <c r="AZ211">
        <f t="shared" ref="AZ211:AZ274" si="180">1-AX211/AY211</f>
        <v>0.79553946270297882</v>
      </c>
      <c r="BA211">
        <v>-1.5131041934509299</v>
      </c>
      <c r="BB211" t="s">
        <v>1203</v>
      </c>
      <c r="BC211">
        <v>10169.700000000001</v>
      </c>
      <c r="BD211">
        <v>2022.08</v>
      </c>
      <c r="BE211">
        <v>2534.41</v>
      </c>
      <c r="BF211">
        <f t="shared" ref="BF211:BF274" si="181">1-BD211/BE211</f>
        <v>0.20214961273037901</v>
      </c>
      <c r="BG211">
        <v>0.5</v>
      </c>
      <c r="BH211">
        <f t="shared" ref="BH211:BH238" si="182">DG211</f>
        <v>336.5900770960705</v>
      </c>
      <c r="BI211">
        <f t="shared" ref="BI211:BI238" si="183">J211</f>
        <v>6.7409668953287545</v>
      </c>
      <c r="BJ211">
        <f t="shared" ref="BJ211:BJ238" si="184">BF211*BG211*BH211</f>
        <v>34.020776866929531</v>
      </c>
      <c r="BK211">
        <f t="shared" ref="BK211:BK238" si="185">(BI211-BA211)/BH211</f>
        <v>2.4522621581692626E-2</v>
      </c>
      <c r="BL211">
        <f t="shared" ref="BL211:BL238" si="186">(AY211-BE211)/BE211</f>
        <v>1.2500660903326615</v>
      </c>
      <c r="BM211">
        <f t="shared" ref="BM211:BM238" si="187">AX211/(AZ211+AX211/BE211)</f>
        <v>928.61154730457326</v>
      </c>
      <c r="BN211" t="s">
        <v>430</v>
      </c>
      <c r="BO211">
        <v>0</v>
      </c>
      <c r="BP211">
        <f t="shared" ref="BP211:BP274" si="188">IF(BO211&lt;&gt;0, BO211, BM211)</f>
        <v>928.61154730457326</v>
      </c>
      <c r="BQ211">
        <f t="shared" ref="BQ211:BQ274" si="189">1-BP211/BE211</f>
        <v>0.63359853089887852</v>
      </c>
      <c r="BR211">
        <f t="shared" ref="BR211:BR238" si="190">(BE211-BD211)/(BE211-BP211)</f>
        <v>0.31905000228392555</v>
      </c>
      <c r="BS211">
        <f t="shared" ref="BS211:BS238" si="191">(AY211-BE211)/(AY211-BP211)</f>
        <v>0.66363516957459667</v>
      </c>
      <c r="BT211">
        <f t="shared" ref="BT211:BT238" si="192">(BE211-BD211)/(BE211-AX211)</f>
        <v>0.3743856071303312</v>
      </c>
      <c r="BU211">
        <f t="shared" ref="BU211:BU238" si="193">(AY211-BE211)/(AY211-AX211)</f>
        <v>0.69835455825784898</v>
      </c>
      <c r="BV211">
        <f t="shared" ref="BV211:BV238" si="194">(BR211*BP211/BD211)</f>
        <v>0.14651918632715014</v>
      </c>
      <c r="BW211">
        <f t="shared" ref="BW211:BW274" si="195">(1-BV211)</f>
        <v>0.85348081367284989</v>
      </c>
      <c r="DF211">
        <f t="shared" ref="DF211:DF238" si="196">$B$13*DZ211+$C$13*EA211+$F$13*EL211*(1-EO211)</f>
        <v>400.00380000000001</v>
      </c>
      <c r="DG211">
        <f t="shared" ref="DG211:DG274" si="197">DF211*DH211</f>
        <v>336.5900770960705</v>
      </c>
      <c r="DH211">
        <f t="shared" ref="DH211:DH238" si="198">($B$13*$D$11+$C$13*$D$11+$F$13*((EY211+EQ211)/MAX(EY211+EQ211+EZ211, 0.1)*$I$11+EZ211/MAX(EY211+EQ211+EZ211, 0.1)*$J$11))/($B$13+$C$13+$F$13)</f>
        <v>0.84146719880178766</v>
      </c>
      <c r="DI211">
        <f t="shared" ref="DI211:DI238" si="199">($B$13*$K$11+$C$13*$K$11+$F$13*((EY211+EQ211)/MAX(EY211+EQ211+EZ211, 0.1)*$P$11+EZ211/MAX(EY211+EQ211+EZ211, 0.1)*$Q$11))/($B$13+$C$13+$F$13)</f>
        <v>0.19293439760357531</v>
      </c>
      <c r="DJ211">
        <v>1559813658</v>
      </c>
      <c r="DK211">
        <v>415.99746666666698</v>
      </c>
      <c r="DL211">
        <v>424.77420000000001</v>
      </c>
      <c r="DM211">
        <v>17.348653333333299</v>
      </c>
      <c r="DN211">
        <v>15.760426666666699</v>
      </c>
      <c r="DO211">
        <v>414.561466666667</v>
      </c>
      <c r="DP211">
        <v>17.256653333333301</v>
      </c>
      <c r="DQ211">
        <v>500.29239999999999</v>
      </c>
      <c r="DR211">
        <v>100.540533333333</v>
      </c>
      <c r="DS211">
        <v>9.9992613333333299E-2</v>
      </c>
      <c r="DT211">
        <v>23.4957666666667</v>
      </c>
      <c r="DU211">
        <v>22.409300000000002</v>
      </c>
      <c r="DV211">
        <v>999.9</v>
      </c>
      <c r="DW211">
        <v>0</v>
      </c>
      <c r="DX211">
        <v>0</v>
      </c>
      <c r="DY211">
        <v>10001.07</v>
      </c>
      <c r="DZ211">
        <v>0</v>
      </c>
      <c r="EA211">
        <v>0.236749866666667</v>
      </c>
      <c r="EB211">
        <v>-8.7444653333333306</v>
      </c>
      <c r="EC211">
        <v>423.37506666666701</v>
      </c>
      <c r="ED211">
        <v>431.57586666666703</v>
      </c>
      <c r="EE211">
        <v>1.589262</v>
      </c>
      <c r="EF211">
        <v>424.77420000000001</v>
      </c>
      <c r="EG211">
        <v>15.760426666666699</v>
      </c>
      <c r="EH211">
        <v>1.7443453333333301</v>
      </c>
      <c r="EI211">
        <v>1.584562</v>
      </c>
      <c r="EJ211">
        <v>15.296813333333301</v>
      </c>
      <c r="EK211">
        <v>13.809473333333299</v>
      </c>
      <c r="EL211">
        <v>400.00380000000001</v>
      </c>
      <c r="EM211">
        <v>0.95002359999999997</v>
      </c>
      <c r="EN211">
        <v>4.9976446666666702E-2</v>
      </c>
      <c r="EO211">
        <v>0</v>
      </c>
      <c r="EP211">
        <v>2022.04733333333</v>
      </c>
      <c r="EQ211">
        <v>8.4936600000000002</v>
      </c>
      <c r="ER211">
        <v>4556.9566666666697</v>
      </c>
      <c r="ES211">
        <v>3645.7386666666698</v>
      </c>
      <c r="ET211">
        <v>38.682866666666698</v>
      </c>
      <c r="EU211">
        <v>41.625</v>
      </c>
      <c r="EV211">
        <v>40.311999999999998</v>
      </c>
      <c r="EW211">
        <v>41.561999999999998</v>
      </c>
      <c r="EX211">
        <v>41.25</v>
      </c>
      <c r="EY211">
        <v>371.94400000000002</v>
      </c>
      <c r="EZ211">
        <v>19.562666666666701</v>
      </c>
      <c r="FA211">
        <v>0</v>
      </c>
      <c r="FB211">
        <v>298.59999990463302</v>
      </c>
      <c r="FC211">
        <v>0</v>
      </c>
      <c r="FD211">
        <v>2022.08</v>
      </c>
      <c r="FE211">
        <v>-2.55726496536071</v>
      </c>
      <c r="FF211">
        <v>-2.0023932163180702</v>
      </c>
      <c r="FG211">
        <v>4556.9396153846201</v>
      </c>
      <c r="FH211">
        <v>15</v>
      </c>
      <c r="FI211">
        <v>1559813691</v>
      </c>
      <c r="FJ211" t="s">
        <v>1204</v>
      </c>
      <c r="FK211">
        <v>1559813691</v>
      </c>
      <c r="FL211">
        <v>1559813688</v>
      </c>
      <c r="FM211">
        <v>194</v>
      </c>
      <c r="FN211">
        <v>-3.2000000000000001E-2</v>
      </c>
      <c r="FO211">
        <v>-1E-3</v>
      </c>
      <c r="FP211">
        <v>1.4359999999999999</v>
      </c>
      <c r="FQ211">
        <v>9.1999999999999998E-2</v>
      </c>
      <c r="FR211">
        <v>425</v>
      </c>
      <c r="FS211">
        <v>16</v>
      </c>
      <c r="FT211">
        <v>0.32</v>
      </c>
      <c r="FU211">
        <v>0.03</v>
      </c>
      <c r="FV211">
        <v>-8.7721520000000002</v>
      </c>
      <c r="FW211">
        <v>0.29906075187970099</v>
      </c>
      <c r="FX211">
        <v>0.102421777498733</v>
      </c>
      <c r="FY211">
        <v>1</v>
      </c>
      <c r="FZ211">
        <v>416.02925912351702</v>
      </c>
      <c r="GA211">
        <v>-0.16757160377268199</v>
      </c>
      <c r="GB211">
        <v>2.7843563148198799E-2</v>
      </c>
      <c r="GC211">
        <v>1</v>
      </c>
      <c r="GD211">
        <v>1.5898395000000001</v>
      </c>
      <c r="GE211">
        <v>-1.6503609022556001E-2</v>
      </c>
      <c r="GF211">
        <v>2.4418568242220899E-3</v>
      </c>
      <c r="GG211">
        <v>1</v>
      </c>
      <c r="GH211">
        <v>3</v>
      </c>
      <c r="GI211">
        <v>3</v>
      </c>
      <c r="GJ211" t="s">
        <v>432</v>
      </c>
      <c r="GK211">
        <v>2.96801</v>
      </c>
      <c r="GL211">
        <v>2.8429700000000002</v>
      </c>
      <c r="GM211">
        <v>0.101226</v>
      </c>
      <c r="GN211">
        <v>0.10254199999999999</v>
      </c>
      <c r="GO211">
        <v>9.0701900000000002E-2</v>
      </c>
      <c r="GP211">
        <v>8.4281999999999996E-2</v>
      </c>
      <c r="GQ211">
        <v>31227.3</v>
      </c>
      <c r="GR211">
        <v>26943.5</v>
      </c>
      <c r="GS211">
        <v>31942.1</v>
      </c>
      <c r="GT211">
        <v>28526.3</v>
      </c>
      <c r="GU211">
        <v>43916.4</v>
      </c>
      <c r="GV211">
        <v>39925.599999999999</v>
      </c>
      <c r="GW211">
        <v>49721.8</v>
      </c>
      <c r="GX211">
        <v>44915.1</v>
      </c>
      <c r="GY211">
        <v>1.9936499999999999</v>
      </c>
      <c r="GZ211">
        <v>2.0002300000000002</v>
      </c>
      <c r="HA211">
        <v>5.8125700000000002E-2</v>
      </c>
      <c r="HB211">
        <v>0</v>
      </c>
      <c r="HC211">
        <v>21.436199999999999</v>
      </c>
      <c r="HD211">
        <v>999.9</v>
      </c>
      <c r="HE211">
        <v>56.683999999999997</v>
      </c>
      <c r="HF211">
        <v>25.791</v>
      </c>
      <c r="HG211">
        <v>18.790800000000001</v>
      </c>
      <c r="HH211">
        <v>62.711799999999997</v>
      </c>
      <c r="HI211">
        <v>31.566500000000001</v>
      </c>
      <c r="HJ211">
        <v>1</v>
      </c>
      <c r="HK211">
        <v>-4.2474600000000001E-2</v>
      </c>
      <c r="HL211">
        <v>0.48104599999999997</v>
      </c>
      <c r="HM211">
        <v>20.2944</v>
      </c>
      <c r="HN211">
        <v>5.2358599999999997</v>
      </c>
      <c r="HO211">
        <v>12.0579</v>
      </c>
      <c r="HP211">
        <v>4.9839000000000002</v>
      </c>
      <c r="HQ211">
        <v>3.2869299999999999</v>
      </c>
      <c r="HR211">
        <v>9999</v>
      </c>
      <c r="HS211">
        <v>9999</v>
      </c>
      <c r="HT211">
        <v>999.9</v>
      </c>
      <c r="HU211">
        <v>9999</v>
      </c>
      <c r="HV211">
        <v>1.8731599999999999</v>
      </c>
      <c r="HW211">
        <v>1.8791800000000001</v>
      </c>
      <c r="HX211">
        <v>1.8714900000000001</v>
      </c>
      <c r="HY211">
        <v>1.87103</v>
      </c>
      <c r="HZ211">
        <v>1.87103</v>
      </c>
      <c r="IA211">
        <v>1.87225</v>
      </c>
      <c r="IB211">
        <v>1.8741399999999999</v>
      </c>
      <c r="IC211">
        <v>1.87531</v>
      </c>
      <c r="ID211">
        <v>5</v>
      </c>
      <c r="IE211">
        <v>0</v>
      </c>
      <c r="IF211">
        <v>0</v>
      </c>
      <c r="IG211">
        <v>0</v>
      </c>
      <c r="IH211" t="s">
        <v>433</v>
      </c>
      <c r="II211" t="s">
        <v>434</v>
      </c>
      <c r="IJ211" t="s">
        <v>435</v>
      </c>
      <c r="IK211" t="s">
        <v>435</v>
      </c>
      <c r="IL211" t="s">
        <v>435</v>
      </c>
      <c r="IM211" t="s">
        <v>435</v>
      </c>
      <c r="IN211">
        <v>0</v>
      </c>
      <c r="IO211">
        <v>100</v>
      </c>
      <c r="IP211">
        <v>100</v>
      </c>
      <c r="IQ211">
        <v>1.4359999999999999</v>
      </c>
      <c r="IR211">
        <v>9.1999999999999998E-2</v>
      </c>
      <c r="IS211">
        <v>1.46819999999997</v>
      </c>
      <c r="IT211">
        <v>0</v>
      </c>
      <c r="IU211">
        <v>0</v>
      </c>
      <c r="IV211">
        <v>0</v>
      </c>
      <c r="IW211">
        <v>9.3030000000000598E-2</v>
      </c>
      <c r="IX211">
        <v>0</v>
      </c>
      <c r="IY211">
        <v>0</v>
      </c>
      <c r="IZ211">
        <v>0</v>
      </c>
      <c r="JA211">
        <v>-1</v>
      </c>
      <c r="JB211">
        <v>-1</v>
      </c>
      <c r="JC211">
        <v>-1</v>
      </c>
      <c r="JD211">
        <v>-1</v>
      </c>
      <c r="JE211">
        <v>4.7</v>
      </c>
      <c r="JF211">
        <v>4.5999999999999996</v>
      </c>
      <c r="JG211">
        <v>0.159912</v>
      </c>
      <c r="JH211">
        <v>4.99878</v>
      </c>
      <c r="JI211">
        <v>1.39893</v>
      </c>
      <c r="JJ211">
        <v>2.2680699999999998</v>
      </c>
      <c r="JK211">
        <v>1.5490699999999999</v>
      </c>
      <c r="JL211">
        <v>2.32422</v>
      </c>
      <c r="JM211">
        <v>30.136099999999999</v>
      </c>
      <c r="JN211">
        <v>24.253900000000002</v>
      </c>
      <c r="JO211">
        <v>2</v>
      </c>
      <c r="JP211">
        <v>482.286</v>
      </c>
      <c r="JQ211">
        <v>518.79999999999995</v>
      </c>
      <c r="JR211">
        <v>21.999600000000001</v>
      </c>
      <c r="JS211">
        <v>26.5428</v>
      </c>
      <c r="JT211">
        <v>30</v>
      </c>
      <c r="JU211">
        <v>26.869199999999999</v>
      </c>
      <c r="JV211">
        <v>26.882300000000001</v>
      </c>
      <c r="JW211">
        <v>-1</v>
      </c>
      <c r="JX211">
        <v>25.837</v>
      </c>
      <c r="JY211">
        <v>68.791899999999998</v>
      </c>
      <c r="JZ211">
        <v>22</v>
      </c>
      <c r="KA211">
        <v>400</v>
      </c>
      <c r="KB211">
        <v>15.799200000000001</v>
      </c>
      <c r="KC211">
        <v>102.129</v>
      </c>
      <c r="KD211">
        <v>103.14400000000001</v>
      </c>
    </row>
    <row r="212" spans="1:290" x14ac:dyDescent="0.35">
      <c r="A212">
        <v>194</v>
      </c>
      <c r="B212">
        <v>1559813966.0999999</v>
      </c>
      <c r="C212">
        <v>63003.099999904603</v>
      </c>
      <c r="D212" t="s">
        <v>1205</v>
      </c>
      <c r="E212" t="s">
        <v>1206</v>
      </c>
      <c r="F212">
        <v>15</v>
      </c>
      <c r="G212">
        <v>1559813958.0999999</v>
      </c>
      <c r="H212">
        <f t="shared" si="150"/>
        <v>1.3599864936657429E-3</v>
      </c>
      <c r="I212">
        <f t="shared" si="151"/>
        <v>1.3599864936657429</v>
      </c>
      <c r="J212">
        <f t="shared" si="152"/>
        <v>6.6945635105805961</v>
      </c>
      <c r="K212">
        <f t="shared" si="153"/>
        <v>415.66433333333299</v>
      </c>
      <c r="L212">
        <f t="shared" si="154"/>
        <v>314.74962634070772</v>
      </c>
      <c r="M212">
        <f t="shared" si="155"/>
        <v>31.675952493911268</v>
      </c>
      <c r="N212">
        <f t="shared" si="156"/>
        <v>41.831864358839667</v>
      </c>
      <c r="O212">
        <f t="shared" si="157"/>
        <v>0.1161572754848442</v>
      </c>
      <c r="P212">
        <f t="shared" si="158"/>
        <v>2.9390974724299728</v>
      </c>
      <c r="Q212">
        <f t="shared" si="159"/>
        <v>0.11366589657678698</v>
      </c>
      <c r="R212">
        <f t="shared" si="160"/>
        <v>7.1260575240801427E-2</v>
      </c>
      <c r="S212">
        <f t="shared" si="161"/>
        <v>77.171319871805466</v>
      </c>
      <c r="T212">
        <f t="shared" si="162"/>
        <v>23.584088073627768</v>
      </c>
      <c r="U212">
        <f t="shared" si="163"/>
        <v>23.584088073627768</v>
      </c>
      <c r="V212">
        <f t="shared" si="164"/>
        <v>2.9209608657702621</v>
      </c>
      <c r="W212">
        <f t="shared" si="165"/>
        <v>60.098269154217363</v>
      </c>
      <c r="X212">
        <f t="shared" si="166"/>
        <v>1.7447554673602903</v>
      </c>
      <c r="Y212">
        <f t="shared" si="167"/>
        <v>2.9031709097696252</v>
      </c>
      <c r="Z212">
        <f t="shared" si="168"/>
        <v>1.1762053984099718</v>
      </c>
      <c r="AA212">
        <f t="shared" si="169"/>
        <v>-59.975404370659263</v>
      </c>
      <c r="AB212">
        <f t="shared" si="170"/>
        <v>-16.057811744767299</v>
      </c>
      <c r="AC212">
        <f t="shared" si="171"/>
        <v>-1.1386874159099729</v>
      </c>
      <c r="AD212">
        <f t="shared" si="172"/>
        <v>-5.836595310668713E-4</v>
      </c>
      <c r="AE212">
        <f t="shared" si="173"/>
        <v>6.7503971699165568</v>
      </c>
      <c r="AF212">
        <f t="shared" si="174"/>
        <v>1.3582617535380459</v>
      </c>
      <c r="AG212">
        <f t="shared" si="175"/>
        <v>6.6945635105805961</v>
      </c>
      <c r="AH212">
        <v>431.25840191505398</v>
      </c>
      <c r="AI212">
        <v>423.04206666666602</v>
      </c>
      <c r="AJ212">
        <v>1.0785917562458299E-2</v>
      </c>
      <c r="AK212">
        <v>67.040271509153499</v>
      </c>
      <c r="AL212">
        <f t="shared" si="176"/>
        <v>1.3599864936657429</v>
      </c>
      <c r="AM212">
        <v>15.736179842818901</v>
      </c>
      <c r="AN212">
        <v>17.338969696969698</v>
      </c>
      <c r="AO212">
        <v>2.0025036851418598E-6</v>
      </c>
      <c r="AP212">
        <v>77.834984673765106</v>
      </c>
      <c r="AQ212">
        <v>10</v>
      </c>
      <c r="AR212">
        <v>2</v>
      </c>
      <c r="AS212">
        <f t="shared" si="177"/>
        <v>1</v>
      </c>
      <c r="AT212">
        <f t="shared" si="178"/>
        <v>0</v>
      </c>
      <c r="AU212">
        <f t="shared" si="179"/>
        <v>53796.071601222066</v>
      </c>
      <c r="AV212" t="s">
        <v>475</v>
      </c>
      <c r="AW212">
        <v>10180.799999999999</v>
      </c>
      <c r="AX212">
        <v>1165.95461538462</v>
      </c>
      <c r="AY212">
        <v>5702.59</v>
      </c>
      <c r="AZ212">
        <f t="shared" si="180"/>
        <v>0.79553946270297882</v>
      </c>
      <c r="BA212">
        <v>-1.5131041934509299</v>
      </c>
      <c r="BB212" t="s">
        <v>1207</v>
      </c>
      <c r="BC212">
        <v>10172</v>
      </c>
      <c r="BD212">
        <v>2022.8044</v>
      </c>
      <c r="BE212">
        <v>2533.7800000000002</v>
      </c>
      <c r="BF212">
        <f t="shared" si="181"/>
        <v>0.20166533795357144</v>
      </c>
      <c r="BG212">
        <v>0.5</v>
      </c>
      <c r="BH212">
        <f t="shared" si="182"/>
        <v>336.57667026923582</v>
      </c>
      <c r="BI212">
        <f t="shared" si="183"/>
        <v>6.6945635105805961</v>
      </c>
      <c r="BJ212">
        <f t="shared" si="184"/>
        <v>33.937923978566609</v>
      </c>
      <c r="BK212">
        <f t="shared" si="185"/>
        <v>2.4385729698573621E-2</v>
      </c>
      <c r="BL212">
        <f t="shared" si="186"/>
        <v>1.2506255476008177</v>
      </c>
      <c r="BM212">
        <f t="shared" si="187"/>
        <v>928.52695645856625</v>
      </c>
      <c r="BN212" t="s">
        <v>430</v>
      </c>
      <c r="BO212">
        <v>0</v>
      </c>
      <c r="BP212">
        <f t="shared" si="188"/>
        <v>928.52695645856625</v>
      </c>
      <c r="BQ212">
        <f t="shared" si="189"/>
        <v>0.63354081393863471</v>
      </c>
      <c r="BR212">
        <f t="shared" si="190"/>
        <v>0.31831467447195105</v>
      </c>
      <c r="BS212">
        <f t="shared" si="191"/>
        <v>0.66375537379777749</v>
      </c>
      <c r="BT212">
        <f t="shared" si="192"/>
        <v>0.37356785869541514</v>
      </c>
      <c r="BU212">
        <f t="shared" si="193"/>
        <v>0.69849342769446632</v>
      </c>
      <c r="BV212">
        <f t="shared" si="194"/>
        <v>0.14611583595702085</v>
      </c>
      <c r="BW212">
        <f t="shared" si="195"/>
        <v>0.85388416404297918</v>
      </c>
      <c r="DF212">
        <f t="shared" si="196"/>
        <v>399.98793333333299</v>
      </c>
      <c r="DG212">
        <f t="shared" si="197"/>
        <v>336.57667026923582</v>
      </c>
      <c r="DH212">
        <f t="shared" si="198"/>
        <v>0.84146705992939808</v>
      </c>
      <c r="DI212">
        <f t="shared" si="199"/>
        <v>0.19293411985879624</v>
      </c>
      <c r="DJ212">
        <v>1559813958.0999999</v>
      </c>
      <c r="DK212">
        <v>415.66433333333299</v>
      </c>
      <c r="DL212">
        <v>424.43746666666698</v>
      </c>
      <c r="DM212">
        <v>17.336846666666698</v>
      </c>
      <c r="DN212">
        <v>15.7360733333333</v>
      </c>
      <c r="DO212">
        <v>414.22033333333297</v>
      </c>
      <c r="DP212">
        <v>17.245846666666701</v>
      </c>
      <c r="DQ212">
        <v>500.27586666666701</v>
      </c>
      <c r="DR212">
        <v>100.5386</v>
      </c>
      <c r="DS212">
        <v>9.9970606666666698E-2</v>
      </c>
      <c r="DT212">
        <v>23.482746666666699</v>
      </c>
      <c r="DU212">
        <v>22.382186666666701</v>
      </c>
      <c r="DV212">
        <v>999.9</v>
      </c>
      <c r="DW212">
        <v>0</v>
      </c>
      <c r="DX212">
        <v>0</v>
      </c>
      <c r="DY212">
        <v>10000.6646666667</v>
      </c>
      <c r="DZ212">
        <v>0</v>
      </c>
      <c r="EA212">
        <v>0.229769733333333</v>
      </c>
      <c r="EB212">
        <v>-8.7812413333333303</v>
      </c>
      <c r="EC212">
        <v>422.99</v>
      </c>
      <c r="ED212">
        <v>431.22326666666697</v>
      </c>
      <c r="EE212">
        <v>1.60166733333333</v>
      </c>
      <c r="EF212">
        <v>424.43746666666698</v>
      </c>
      <c r="EG212">
        <v>15.7360733333333</v>
      </c>
      <c r="EH212">
        <v>1.7431146666666699</v>
      </c>
      <c r="EI212">
        <v>1.58208333333333</v>
      </c>
      <c r="EJ212">
        <v>15.2857866666667</v>
      </c>
      <c r="EK212">
        <v>13.7853866666667</v>
      </c>
      <c r="EL212">
        <v>399.98793333333299</v>
      </c>
      <c r="EM212">
        <v>0.95002699999999995</v>
      </c>
      <c r="EN212">
        <v>4.9972946666666698E-2</v>
      </c>
      <c r="EO212">
        <v>0</v>
      </c>
      <c r="EP212">
        <v>2022.78733333333</v>
      </c>
      <c r="EQ212">
        <v>8.4936600000000002</v>
      </c>
      <c r="ER212">
        <v>4557.7920000000004</v>
      </c>
      <c r="ES212">
        <v>3645.5933333333301</v>
      </c>
      <c r="ET212">
        <v>38.625</v>
      </c>
      <c r="EU212">
        <v>41.561999999999998</v>
      </c>
      <c r="EV212">
        <v>40.311999999999998</v>
      </c>
      <c r="EW212">
        <v>41.561999999999998</v>
      </c>
      <c r="EX212">
        <v>41.203800000000001</v>
      </c>
      <c r="EY212">
        <v>371.93</v>
      </c>
      <c r="EZ212">
        <v>19.559999999999999</v>
      </c>
      <c r="FA212">
        <v>0</v>
      </c>
      <c r="FB212">
        <v>299</v>
      </c>
      <c r="FC212">
        <v>0</v>
      </c>
      <c r="FD212">
        <v>2022.8044</v>
      </c>
      <c r="FE212">
        <v>-3.7946154028947601</v>
      </c>
      <c r="FF212">
        <v>-9.2838461964477403</v>
      </c>
      <c r="FG212">
        <v>4557.7376000000004</v>
      </c>
      <c r="FH212">
        <v>15</v>
      </c>
      <c r="FI212">
        <v>1559813992.0999999</v>
      </c>
      <c r="FJ212" t="s">
        <v>1208</v>
      </c>
      <c r="FK212">
        <v>1559813992.0999999</v>
      </c>
      <c r="FL212">
        <v>1559813988.0999999</v>
      </c>
      <c r="FM212">
        <v>195</v>
      </c>
      <c r="FN212">
        <v>8.0000000000000002E-3</v>
      </c>
      <c r="FO212">
        <v>-1E-3</v>
      </c>
      <c r="FP212">
        <v>1.444</v>
      </c>
      <c r="FQ212">
        <v>9.0999999999999998E-2</v>
      </c>
      <c r="FR212">
        <v>424</v>
      </c>
      <c r="FS212">
        <v>16</v>
      </c>
      <c r="FT212">
        <v>0.16</v>
      </c>
      <c r="FU212">
        <v>0.03</v>
      </c>
      <c r="FV212">
        <v>-8.7859095238095204</v>
      </c>
      <c r="FW212">
        <v>-1.21480519481076E-3</v>
      </c>
      <c r="FX212">
        <v>9.3368548465906906E-2</v>
      </c>
      <c r="FY212">
        <v>1</v>
      </c>
      <c r="FZ212">
        <v>415.64924245849602</v>
      </c>
      <c r="GA212">
        <v>0.14117652880676601</v>
      </c>
      <c r="GB212">
        <v>3.0134087578735699E-2</v>
      </c>
      <c r="GC212">
        <v>1</v>
      </c>
      <c r="GD212">
        <v>1.60145</v>
      </c>
      <c r="GE212">
        <v>5.3064935064945397E-3</v>
      </c>
      <c r="GF212">
        <v>1.11842150670785E-3</v>
      </c>
      <c r="GG212">
        <v>1</v>
      </c>
      <c r="GH212">
        <v>3</v>
      </c>
      <c r="GI212">
        <v>3</v>
      </c>
      <c r="GJ212" t="s">
        <v>432</v>
      </c>
      <c r="GK212">
        <v>2.9678800000000001</v>
      </c>
      <c r="GL212">
        <v>2.8429099999999998</v>
      </c>
      <c r="GM212">
        <v>0.101171</v>
      </c>
      <c r="GN212">
        <v>0.102479</v>
      </c>
      <c r="GO212">
        <v>9.0648500000000007E-2</v>
      </c>
      <c r="GP212">
        <v>8.4188399999999997E-2</v>
      </c>
      <c r="GQ212">
        <v>31231.1</v>
      </c>
      <c r="GR212">
        <v>26946.6</v>
      </c>
      <c r="GS212">
        <v>31944.1</v>
      </c>
      <c r="GT212">
        <v>28527.5</v>
      </c>
      <c r="GU212">
        <v>43922.5</v>
      </c>
      <c r="GV212">
        <v>39931.199999999997</v>
      </c>
      <c r="GW212">
        <v>49725.599999999999</v>
      </c>
      <c r="GX212">
        <v>44916.800000000003</v>
      </c>
      <c r="GY212">
        <v>1.9938499999999999</v>
      </c>
      <c r="GZ212">
        <v>2.0001699999999998</v>
      </c>
      <c r="HA212">
        <v>5.7511E-2</v>
      </c>
      <c r="HB212">
        <v>0</v>
      </c>
      <c r="HC212">
        <v>21.428899999999999</v>
      </c>
      <c r="HD212">
        <v>999.9</v>
      </c>
      <c r="HE212">
        <v>56.744999999999997</v>
      </c>
      <c r="HF212">
        <v>25.800999999999998</v>
      </c>
      <c r="HG212">
        <v>18.821899999999999</v>
      </c>
      <c r="HH212">
        <v>62.6464</v>
      </c>
      <c r="HI212">
        <v>32.431899999999999</v>
      </c>
      <c r="HJ212">
        <v>1</v>
      </c>
      <c r="HK212">
        <v>-4.2700700000000001E-2</v>
      </c>
      <c r="HL212">
        <v>0.49987199999999998</v>
      </c>
      <c r="HM212">
        <v>20.294599999999999</v>
      </c>
      <c r="HN212">
        <v>5.2352600000000002</v>
      </c>
      <c r="HO212">
        <v>12.0579</v>
      </c>
      <c r="HP212">
        <v>4.9836499999999999</v>
      </c>
      <c r="HQ212">
        <v>3.2866499999999998</v>
      </c>
      <c r="HR212">
        <v>9999</v>
      </c>
      <c r="HS212">
        <v>9999</v>
      </c>
      <c r="HT212">
        <v>999.9</v>
      </c>
      <c r="HU212">
        <v>9999</v>
      </c>
      <c r="HV212">
        <v>1.87314</v>
      </c>
      <c r="HW212">
        <v>1.8791599999999999</v>
      </c>
      <c r="HX212">
        <v>1.8714900000000001</v>
      </c>
      <c r="HY212">
        <v>1.87103</v>
      </c>
      <c r="HZ212">
        <v>1.87103</v>
      </c>
      <c r="IA212">
        <v>1.87225</v>
      </c>
      <c r="IB212">
        <v>1.87416</v>
      </c>
      <c r="IC212">
        <v>1.87531</v>
      </c>
      <c r="ID212">
        <v>5</v>
      </c>
      <c r="IE212">
        <v>0</v>
      </c>
      <c r="IF212">
        <v>0</v>
      </c>
      <c r="IG212">
        <v>0</v>
      </c>
      <c r="IH212" t="s">
        <v>433</v>
      </c>
      <c r="II212" t="s">
        <v>434</v>
      </c>
      <c r="IJ212" t="s">
        <v>435</v>
      </c>
      <c r="IK212" t="s">
        <v>435</v>
      </c>
      <c r="IL212" t="s">
        <v>435</v>
      </c>
      <c r="IM212" t="s">
        <v>435</v>
      </c>
      <c r="IN212">
        <v>0</v>
      </c>
      <c r="IO212">
        <v>100</v>
      </c>
      <c r="IP212">
        <v>100</v>
      </c>
      <c r="IQ212">
        <v>1.444</v>
      </c>
      <c r="IR212">
        <v>9.0999999999999998E-2</v>
      </c>
      <c r="IS212">
        <v>1.4359090909090899</v>
      </c>
      <c r="IT212">
        <v>0</v>
      </c>
      <c r="IU212">
        <v>0</v>
      </c>
      <c r="IV212">
        <v>0</v>
      </c>
      <c r="IW212">
        <v>9.1909999999998604E-2</v>
      </c>
      <c r="IX212">
        <v>0</v>
      </c>
      <c r="IY212">
        <v>0</v>
      </c>
      <c r="IZ212">
        <v>0</v>
      </c>
      <c r="JA212">
        <v>-1</v>
      </c>
      <c r="JB212">
        <v>-1</v>
      </c>
      <c r="JC212">
        <v>-1</v>
      </c>
      <c r="JD212">
        <v>-1</v>
      </c>
      <c r="JE212">
        <v>4.5999999999999996</v>
      </c>
      <c r="JF212">
        <v>4.5999999999999996</v>
      </c>
      <c r="JG212">
        <v>0.158691</v>
      </c>
      <c r="JH212">
        <v>4.99878</v>
      </c>
      <c r="JI212">
        <v>1.39893</v>
      </c>
      <c r="JJ212">
        <v>2.2680699999999998</v>
      </c>
      <c r="JK212">
        <v>1.5490699999999999</v>
      </c>
      <c r="JL212">
        <v>2.18994</v>
      </c>
      <c r="JM212">
        <v>30.114699999999999</v>
      </c>
      <c r="JN212">
        <v>24.245100000000001</v>
      </c>
      <c r="JO212">
        <v>2</v>
      </c>
      <c r="JP212">
        <v>482.40499999999997</v>
      </c>
      <c r="JQ212">
        <v>518.74199999999996</v>
      </c>
      <c r="JR212">
        <v>21.9998</v>
      </c>
      <c r="JS212">
        <v>26.545100000000001</v>
      </c>
      <c r="JT212">
        <v>30.0002</v>
      </c>
      <c r="JU212">
        <v>26.869199999999999</v>
      </c>
      <c r="JV212">
        <v>26.88</v>
      </c>
      <c r="JW212">
        <v>-1</v>
      </c>
      <c r="JX212">
        <v>26.081900000000001</v>
      </c>
      <c r="JY212">
        <v>68.911500000000004</v>
      </c>
      <c r="JZ212">
        <v>22</v>
      </c>
      <c r="KA212">
        <v>400</v>
      </c>
      <c r="KB212">
        <v>15.764799999999999</v>
      </c>
      <c r="KC212">
        <v>102.136</v>
      </c>
      <c r="KD212">
        <v>103.148</v>
      </c>
    </row>
    <row r="213" spans="1:290" x14ac:dyDescent="0.35">
      <c r="A213">
        <v>195</v>
      </c>
      <c r="B213">
        <v>1559814266.0999999</v>
      </c>
      <c r="C213">
        <v>63303.099999904603</v>
      </c>
      <c r="D213" t="s">
        <v>1209</v>
      </c>
      <c r="E213" t="s">
        <v>1210</v>
      </c>
      <c r="F213">
        <v>15</v>
      </c>
      <c r="G213">
        <v>1559814258.0999999</v>
      </c>
      <c r="H213">
        <f t="shared" si="150"/>
        <v>1.3658478066930939E-3</v>
      </c>
      <c r="I213">
        <f t="shared" si="151"/>
        <v>1.3658478066930939</v>
      </c>
      <c r="J213">
        <f t="shared" si="152"/>
        <v>6.8206429455395901</v>
      </c>
      <c r="K213">
        <f t="shared" si="153"/>
        <v>415.46899999999999</v>
      </c>
      <c r="L213">
        <f t="shared" si="154"/>
        <v>313.54152674301537</v>
      </c>
      <c r="M213">
        <f t="shared" si="155"/>
        <v>31.553891421421511</v>
      </c>
      <c r="N213">
        <f t="shared" si="156"/>
        <v>41.811570706905137</v>
      </c>
      <c r="O213">
        <f t="shared" si="157"/>
        <v>0.11705515718770527</v>
      </c>
      <c r="P213">
        <f t="shared" si="158"/>
        <v>2.9388129479506357</v>
      </c>
      <c r="Q213">
        <f t="shared" si="159"/>
        <v>0.1145253259988758</v>
      </c>
      <c r="R213">
        <f t="shared" si="160"/>
        <v>7.1801070174592529E-2</v>
      </c>
      <c r="S213">
        <f t="shared" si="161"/>
        <v>77.162968822861515</v>
      </c>
      <c r="T213">
        <f t="shared" si="162"/>
        <v>23.586050974925161</v>
      </c>
      <c r="U213">
        <f t="shared" si="163"/>
        <v>23.586050974925161</v>
      </c>
      <c r="V213">
        <f t="shared" si="164"/>
        <v>2.9213063819317417</v>
      </c>
      <c r="W213">
        <f t="shared" si="165"/>
        <v>60.229650701508874</v>
      </c>
      <c r="X213">
        <f t="shared" si="166"/>
        <v>1.7489416119804329</v>
      </c>
      <c r="Y213">
        <f t="shared" si="167"/>
        <v>2.9037884025726526</v>
      </c>
      <c r="Z213">
        <f t="shared" si="168"/>
        <v>1.1723647699513089</v>
      </c>
      <c r="AA213">
        <f t="shared" si="169"/>
        <v>-60.233888275165441</v>
      </c>
      <c r="AB213">
        <f t="shared" si="170"/>
        <v>-15.808498502809062</v>
      </c>
      <c r="AC213">
        <f t="shared" si="171"/>
        <v>-1.1211478423493504</v>
      </c>
      <c r="AD213">
        <f t="shared" si="172"/>
        <v>-5.6579746233254014E-4</v>
      </c>
      <c r="AE213">
        <f t="shared" si="173"/>
        <v>6.7846560263526419</v>
      </c>
      <c r="AF213">
        <f t="shared" si="174"/>
        <v>1.3659733869771473</v>
      </c>
      <c r="AG213">
        <f t="shared" si="175"/>
        <v>6.8206429455395901</v>
      </c>
      <c r="AH213">
        <v>431.07889892309998</v>
      </c>
      <c r="AI213">
        <v>422.780751515151</v>
      </c>
      <c r="AJ213">
        <v>-2.3860096129111599E-3</v>
      </c>
      <c r="AK213">
        <v>67.040248933012805</v>
      </c>
      <c r="AL213">
        <f t="shared" si="176"/>
        <v>1.3658478066930939</v>
      </c>
      <c r="AM213">
        <v>15.7684857071555</v>
      </c>
      <c r="AN213">
        <v>17.378069090909101</v>
      </c>
      <c r="AO213">
        <v>5.7289796829543202E-6</v>
      </c>
      <c r="AP213">
        <v>77.832419390015801</v>
      </c>
      <c r="AQ213">
        <v>10</v>
      </c>
      <c r="AR213">
        <v>2</v>
      </c>
      <c r="AS213">
        <f t="shared" si="177"/>
        <v>1</v>
      </c>
      <c r="AT213">
        <f t="shared" si="178"/>
        <v>0</v>
      </c>
      <c r="AU213">
        <f t="shared" si="179"/>
        <v>53787.044330985591</v>
      </c>
      <c r="AV213" t="s">
        <v>475</v>
      </c>
      <c r="AW213">
        <v>10180.799999999999</v>
      </c>
      <c r="AX213">
        <v>1165.95461538462</v>
      </c>
      <c r="AY213">
        <v>5702.59</v>
      </c>
      <c r="AZ213">
        <f t="shared" si="180"/>
        <v>0.79553946270297882</v>
      </c>
      <c r="BA213">
        <v>-1.5131041934509299</v>
      </c>
      <c r="BB213" t="s">
        <v>1211</v>
      </c>
      <c r="BC213">
        <v>10171</v>
      </c>
      <c r="BD213">
        <v>2023.11846153846</v>
      </c>
      <c r="BE213">
        <v>2531.35</v>
      </c>
      <c r="BF213">
        <f t="shared" si="181"/>
        <v>0.2007748981616686</v>
      </c>
      <c r="BG213">
        <v>0.5</v>
      </c>
      <c r="BH213">
        <f t="shared" si="182"/>
        <v>336.53976441143078</v>
      </c>
      <c r="BI213">
        <f t="shared" si="183"/>
        <v>6.8206429455395901</v>
      </c>
      <c r="BJ213">
        <f t="shared" si="184"/>
        <v>33.78436846352848</v>
      </c>
      <c r="BK213">
        <f t="shared" si="185"/>
        <v>2.4763038488379765E-2</v>
      </c>
      <c r="BL213">
        <f t="shared" si="186"/>
        <v>1.2527860627728289</v>
      </c>
      <c r="BM213">
        <f t="shared" si="187"/>
        <v>928.20042768816495</v>
      </c>
      <c r="BN213" t="s">
        <v>430</v>
      </c>
      <c r="BO213">
        <v>0</v>
      </c>
      <c r="BP213">
        <f t="shared" si="188"/>
        <v>928.20042768816495</v>
      </c>
      <c r="BQ213">
        <f t="shared" si="189"/>
        <v>0.63331802094211986</v>
      </c>
      <c r="BR213">
        <f t="shared" si="190"/>
        <v>0.31702066185168265</v>
      </c>
      <c r="BS213">
        <f t="shared" si="191"/>
        <v>0.6642189440072096</v>
      </c>
      <c r="BT213">
        <f t="shared" si="192"/>
        <v>0.37222297964974033</v>
      </c>
      <c r="BU213">
        <f t="shared" si="193"/>
        <v>0.69902906694999056</v>
      </c>
      <c r="BV213">
        <f t="shared" si="194"/>
        <v>0.14544808893343342</v>
      </c>
      <c r="BW213">
        <f t="shared" si="195"/>
        <v>0.85455191106656658</v>
      </c>
      <c r="DF213">
        <f t="shared" si="196"/>
        <v>399.94400000000002</v>
      </c>
      <c r="DG213">
        <f t="shared" si="197"/>
        <v>336.53976441143078</v>
      </c>
      <c r="DH213">
        <f t="shared" si="198"/>
        <v>0.84146721643887834</v>
      </c>
      <c r="DI213">
        <f t="shared" si="199"/>
        <v>0.19293443287775666</v>
      </c>
      <c r="DJ213">
        <v>1559814258.0999999</v>
      </c>
      <c r="DK213">
        <v>415.46899999999999</v>
      </c>
      <c r="DL213">
        <v>424.28660000000002</v>
      </c>
      <c r="DM213">
        <v>17.378706666666702</v>
      </c>
      <c r="DN213">
        <v>15.768940000000001</v>
      </c>
      <c r="DO213">
        <v>414.03699999999998</v>
      </c>
      <c r="DP213">
        <v>17.285706666666702</v>
      </c>
      <c r="DQ213">
        <v>500.28413333333299</v>
      </c>
      <c r="DR213">
        <v>100.537066666667</v>
      </c>
      <c r="DS213">
        <v>9.9974140000000003E-2</v>
      </c>
      <c r="DT213">
        <v>23.486273333333301</v>
      </c>
      <c r="DU213">
        <v>22.40814</v>
      </c>
      <c r="DV213">
        <v>999.9</v>
      </c>
      <c r="DW213">
        <v>0</v>
      </c>
      <c r="DX213">
        <v>0</v>
      </c>
      <c r="DY213">
        <v>9999.1980000000003</v>
      </c>
      <c r="DZ213">
        <v>0</v>
      </c>
      <c r="EA213">
        <v>0.23712713333333299</v>
      </c>
      <c r="EB213">
        <v>-8.8056579999999993</v>
      </c>
      <c r="EC213">
        <v>422.828466666667</v>
      </c>
      <c r="ED213">
        <v>431.08420000000001</v>
      </c>
      <c r="EE213">
        <v>1.6081206666666701</v>
      </c>
      <c r="EF213">
        <v>424.28660000000002</v>
      </c>
      <c r="EG213">
        <v>15.768940000000001</v>
      </c>
      <c r="EH213">
        <v>1.7470399999999999</v>
      </c>
      <c r="EI213">
        <v>1.585364</v>
      </c>
      <c r="EJ213">
        <v>15.320826666666701</v>
      </c>
      <c r="EK213">
        <v>13.8172533333333</v>
      </c>
      <c r="EL213">
        <v>399.94400000000002</v>
      </c>
      <c r="EM213">
        <v>0.9500208</v>
      </c>
      <c r="EN213">
        <v>4.99794E-2</v>
      </c>
      <c r="EO213">
        <v>0</v>
      </c>
      <c r="EP213">
        <v>2023.1013333333301</v>
      </c>
      <c r="EQ213">
        <v>8.4936600000000002</v>
      </c>
      <c r="ER213">
        <v>4557.6026666666703</v>
      </c>
      <c r="ES213">
        <v>3645.1786666666699</v>
      </c>
      <c r="ET213">
        <v>38.625</v>
      </c>
      <c r="EU213">
        <v>41.561999999999998</v>
      </c>
      <c r="EV213">
        <v>40.278933333333299</v>
      </c>
      <c r="EW213">
        <v>41.5082666666667</v>
      </c>
      <c r="EX213">
        <v>41.186999999999998</v>
      </c>
      <c r="EY213">
        <v>371.887333333333</v>
      </c>
      <c r="EZ213">
        <v>19.559999999999999</v>
      </c>
      <c r="FA213">
        <v>0</v>
      </c>
      <c r="FB213">
        <v>298.60000014305098</v>
      </c>
      <c r="FC213">
        <v>0</v>
      </c>
      <c r="FD213">
        <v>2023.11846153846</v>
      </c>
      <c r="FE213">
        <v>-0.73435896836135295</v>
      </c>
      <c r="FF213">
        <v>-5.2017092775218901</v>
      </c>
      <c r="FG213">
        <v>4558.2080769230797</v>
      </c>
      <c r="FH213">
        <v>15</v>
      </c>
      <c r="FI213">
        <v>1559814298.0999999</v>
      </c>
      <c r="FJ213" t="s">
        <v>1212</v>
      </c>
      <c r="FK213">
        <v>1559814298.0999999</v>
      </c>
      <c r="FL213">
        <v>1559814290.0999999</v>
      </c>
      <c r="FM213">
        <v>196</v>
      </c>
      <c r="FN213">
        <v>-1.2E-2</v>
      </c>
      <c r="FO213">
        <v>2E-3</v>
      </c>
      <c r="FP213">
        <v>1.4319999999999999</v>
      </c>
      <c r="FQ213">
        <v>9.2999999999999999E-2</v>
      </c>
      <c r="FR213">
        <v>424</v>
      </c>
      <c r="FS213">
        <v>16</v>
      </c>
      <c r="FT213">
        <v>0.27</v>
      </c>
      <c r="FU213">
        <v>0.06</v>
      </c>
      <c r="FV213">
        <v>-8.8034914285714301</v>
      </c>
      <c r="FW213">
        <v>-0.26854207792207002</v>
      </c>
      <c r="FX213">
        <v>8.1297188277139804E-2</v>
      </c>
      <c r="FY213">
        <v>1</v>
      </c>
      <c r="FZ213">
        <v>415.49105494139599</v>
      </c>
      <c r="GA213">
        <v>-0.33220607914501998</v>
      </c>
      <c r="GB213">
        <v>3.3270636181869401E-2</v>
      </c>
      <c r="GC213">
        <v>1</v>
      </c>
      <c r="GD213">
        <v>1.6073638095238101</v>
      </c>
      <c r="GE213">
        <v>1.2878181818180999E-2</v>
      </c>
      <c r="GF213">
        <v>2.1813330921610901E-3</v>
      </c>
      <c r="GG213">
        <v>1</v>
      </c>
      <c r="GH213">
        <v>3</v>
      </c>
      <c r="GI213">
        <v>3</v>
      </c>
      <c r="GJ213" t="s">
        <v>432</v>
      </c>
      <c r="GK213">
        <v>2.9681099999999998</v>
      </c>
      <c r="GL213">
        <v>2.8429500000000001</v>
      </c>
      <c r="GM213">
        <v>0.10113</v>
      </c>
      <c r="GN213">
        <v>0.102475</v>
      </c>
      <c r="GO213">
        <v>9.0812900000000002E-2</v>
      </c>
      <c r="GP213">
        <v>8.4307000000000007E-2</v>
      </c>
      <c r="GQ213">
        <v>31231.4</v>
      </c>
      <c r="GR213">
        <v>26945.9</v>
      </c>
      <c r="GS213">
        <v>31942.9</v>
      </c>
      <c r="GT213">
        <v>28526.7</v>
      </c>
      <c r="GU213">
        <v>43913.1</v>
      </c>
      <c r="GV213">
        <v>39924.5</v>
      </c>
      <c r="GW213">
        <v>49724.2</v>
      </c>
      <c r="GX213">
        <v>44915.199999999997</v>
      </c>
      <c r="GY213">
        <v>1.9936499999999999</v>
      </c>
      <c r="GZ213">
        <v>2.0005199999999999</v>
      </c>
      <c r="HA213">
        <v>5.7958099999999999E-2</v>
      </c>
      <c r="HB213">
        <v>0</v>
      </c>
      <c r="HC213">
        <v>21.437999999999999</v>
      </c>
      <c r="HD213">
        <v>999.9</v>
      </c>
      <c r="HE213">
        <v>56.776000000000003</v>
      </c>
      <c r="HF213">
        <v>25.78</v>
      </c>
      <c r="HG213">
        <v>18.808800000000002</v>
      </c>
      <c r="HH213">
        <v>62.856499999999997</v>
      </c>
      <c r="HI213">
        <v>31.4864</v>
      </c>
      <c r="HJ213">
        <v>1</v>
      </c>
      <c r="HK213">
        <v>-4.2581300000000002E-2</v>
      </c>
      <c r="HL213">
        <v>0.491261</v>
      </c>
      <c r="HM213">
        <v>20.2944</v>
      </c>
      <c r="HN213">
        <v>5.2357100000000001</v>
      </c>
      <c r="HO213">
        <v>12.0579</v>
      </c>
      <c r="HP213">
        <v>4.9838500000000003</v>
      </c>
      <c r="HQ213">
        <v>3.2868300000000001</v>
      </c>
      <c r="HR213">
        <v>9999</v>
      </c>
      <c r="HS213">
        <v>9999</v>
      </c>
      <c r="HT213">
        <v>999.9</v>
      </c>
      <c r="HU213">
        <v>9999</v>
      </c>
      <c r="HV213">
        <v>1.87317</v>
      </c>
      <c r="HW213">
        <v>1.87924</v>
      </c>
      <c r="HX213">
        <v>1.8714900000000001</v>
      </c>
      <c r="HY213">
        <v>1.87103</v>
      </c>
      <c r="HZ213">
        <v>1.8710599999999999</v>
      </c>
      <c r="IA213">
        <v>1.87225</v>
      </c>
      <c r="IB213">
        <v>1.8742000000000001</v>
      </c>
      <c r="IC213">
        <v>1.8753200000000001</v>
      </c>
      <c r="ID213">
        <v>5</v>
      </c>
      <c r="IE213">
        <v>0</v>
      </c>
      <c r="IF213">
        <v>0</v>
      </c>
      <c r="IG213">
        <v>0</v>
      </c>
      <c r="IH213" t="s">
        <v>433</v>
      </c>
      <c r="II213" t="s">
        <v>434</v>
      </c>
      <c r="IJ213" t="s">
        <v>435</v>
      </c>
      <c r="IK213" t="s">
        <v>435</v>
      </c>
      <c r="IL213" t="s">
        <v>435</v>
      </c>
      <c r="IM213" t="s">
        <v>435</v>
      </c>
      <c r="IN213">
        <v>0</v>
      </c>
      <c r="IO213">
        <v>100</v>
      </c>
      <c r="IP213">
        <v>100</v>
      </c>
      <c r="IQ213">
        <v>1.4319999999999999</v>
      </c>
      <c r="IR213">
        <v>9.2999999999999999E-2</v>
      </c>
      <c r="IS213">
        <v>1.4439000000000399</v>
      </c>
      <c r="IT213">
        <v>0</v>
      </c>
      <c r="IU213">
        <v>0</v>
      </c>
      <c r="IV213">
        <v>0</v>
      </c>
      <c r="IW213">
        <v>9.1360000000001704E-2</v>
      </c>
      <c r="IX213">
        <v>0</v>
      </c>
      <c r="IY213">
        <v>0</v>
      </c>
      <c r="IZ213">
        <v>0</v>
      </c>
      <c r="JA213">
        <v>-1</v>
      </c>
      <c r="JB213">
        <v>-1</v>
      </c>
      <c r="JC213">
        <v>-1</v>
      </c>
      <c r="JD213">
        <v>-1</v>
      </c>
      <c r="JE213">
        <v>4.5999999999999996</v>
      </c>
      <c r="JF213">
        <v>4.5999999999999996</v>
      </c>
      <c r="JG213">
        <v>0.158691</v>
      </c>
      <c r="JH213">
        <v>4.99878</v>
      </c>
      <c r="JI213">
        <v>1.39893</v>
      </c>
      <c r="JJ213">
        <v>2.2680699999999998</v>
      </c>
      <c r="JK213">
        <v>1.5490699999999999</v>
      </c>
      <c r="JL213">
        <v>2.21191</v>
      </c>
      <c r="JM213">
        <v>30.114699999999999</v>
      </c>
      <c r="JN213">
        <v>24.245100000000001</v>
      </c>
      <c r="JO213">
        <v>2</v>
      </c>
      <c r="JP213">
        <v>482.26600000000002</v>
      </c>
      <c r="JQ213">
        <v>518.971</v>
      </c>
      <c r="JR213">
        <v>21.999600000000001</v>
      </c>
      <c r="JS213">
        <v>26.5428</v>
      </c>
      <c r="JT213">
        <v>30</v>
      </c>
      <c r="JU213">
        <v>26.866900000000001</v>
      </c>
      <c r="JV213">
        <v>26.877700000000001</v>
      </c>
      <c r="JW213">
        <v>-1</v>
      </c>
      <c r="JX213">
        <v>25.910799999999998</v>
      </c>
      <c r="JY213">
        <v>68.966300000000004</v>
      </c>
      <c r="JZ213">
        <v>22</v>
      </c>
      <c r="KA213">
        <v>400</v>
      </c>
      <c r="KB213">
        <v>15.750500000000001</v>
      </c>
      <c r="KC213">
        <v>102.133</v>
      </c>
      <c r="KD213">
        <v>103.14400000000001</v>
      </c>
    </row>
    <row r="214" spans="1:290" x14ac:dyDescent="0.35">
      <c r="A214">
        <v>196</v>
      </c>
      <c r="B214">
        <v>1559814566.0999999</v>
      </c>
      <c r="C214">
        <v>63603.099999904603</v>
      </c>
      <c r="D214" t="s">
        <v>1213</v>
      </c>
      <c r="E214" t="s">
        <v>1214</v>
      </c>
      <c r="F214">
        <v>15</v>
      </c>
      <c r="G214">
        <v>1559814558.0999999</v>
      </c>
      <c r="H214">
        <f t="shared" si="150"/>
        <v>1.3821895680226912E-3</v>
      </c>
      <c r="I214">
        <f t="shared" si="151"/>
        <v>1.3821895680226912</v>
      </c>
      <c r="J214">
        <f t="shared" si="152"/>
        <v>6.7164453428486572</v>
      </c>
      <c r="K214">
        <f t="shared" si="153"/>
        <v>415.56446666666699</v>
      </c>
      <c r="L214">
        <f t="shared" si="154"/>
        <v>315.86355848073975</v>
      </c>
      <c r="M214">
        <f t="shared" si="155"/>
        <v>31.788198916041626</v>
      </c>
      <c r="N214">
        <f t="shared" si="156"/>
        <v>41.822000589043142</v>
      </c>
      <c r="O214">
        <f t="shared" si="157"/>
        <v>0.11810981242285605</v>
      </c>
      <c r="P214">
        <f t="shared" si="158"/>
        <v>2.9389730268536467</v>
      </c>
      <c r="Q214">
        <f t="shared" si="159"/>
        <v>0.11553486607260224</v>
      </c>
      <c r="R214">
        <f t="shared" si="160"/>
        <v>7.243596439903971E-2</v>
      </c>
      <c r="S214">
        <f t="shared" si="161"/>
        <v>77.175562226443887</v>
      </c>
      <c r="T214">
        <f t="shared" si="162"/>
        <v>23.581632812965619</v>
      </c>
      <c r="U214">
        <f t="shared" si="163"/>
        <v>23.581632812965619</v>
      </c>
      <c r="V214">
        <f t="shared" si="164"/>
        <v>2.920528733249653</v>
      </c>
      <c r="W214">
        <f t="shared" si="165"/>
        <v>60.075790512000559</v>
      </c>
      <c r="X214">
        <f t="shared" si="166"/>
        <v>1.7444485902876559</v>
      </c>
      <c r="Y214">
        <f t="shared" si="167"/>
        <v>2.9037463767358833</v>
      </c>
      <c r="Z214">
        <f t="shared" si="168"/>
        <v>1.1760801429619971</v>
      </c>
      <c r="AA214">
        <f t="shared" si="169"/>
        <v>-60.954559949800682</v>
      </c>
      <c r="AB214">
        <f t="shared" si="170"/>
        <v>-15.147346911416314</v>
      </c>
      <c r="AC214">
        <f t="shared" si="171"/>
        <v>-1.0741747638570807</v>
      </c>
      <c r="AD214">
        <f t="shared" si="172"/>
        <v>-5.1939863019612176E-4</v>
      </c>
      <c r="AE214">
        <f t="shared" si="173"/>
        <v>6.6827763488391545</v>
      </c>
      <c r="AF214">
        <f t="shared" si="174"/>
        <v>1.3825826091942424</v>
      </c>
      <c r="AG214">
        <f t="shared" si="175"/>
        <v>6.7164453428486572</v>
      </c>
      <c r="AH214">
        <v>430.97202949265801</v>
      </c>
      <c r="AI214">
        <v>422.80413333333303</v>
      </c>
      <c r="AJ214">
        <v>-2.8688536714165198E-3</v>
      </c>
      <c r="AK214">
        <v>67.040316382995002</v>
      </c>
      <c r="AL214">
        <f t="shared" si="176"/>
        <v>1.3821895680226912</v>
      </c>
      <c r="AM214">
        <v>15.704398918398301</v>
      </c>
      <c r="AN214">
        <v>17.333375151515199</v>
      </c>
      <c r="AO214">
        <v>-7.1786857726394396E-6</v>
      </c>
      <c r="AP214">
        <v>77.839663434322603</v>
      </c>
      <c r="AQ214">
        <v>10</v>
      </c>
      <c r="AR214">
        <v>2</v>
      </c>
      <c r="AS214">
        <f t="shared" si="177"/>
        <v>1</v>
      </c>
      <c r="AT214">
        <f t="shared" si="178"/>
        <v>0</v>
      </c>
      <c r="AU214">
        <f t="shared" si="179"/>
        <v>53791.830108976879</v>
      </c>
      <c r="AV214" t="s">
        <v>475</v>
      </c>
      <c r="AW214">
        <v>10180.799999999999</v>
      </c>
      <c r="AX214">
        <v>1165.95461538462</v>
      </c>
      <c r="AY214">
        <v>5702.59</v>
      </c>
      <c r="AZ214">
        <f t="shared" si="180"/>
        <v>0.79553946270297882</v>
      </c>
      <c r="BA214">
        <v>-1.5131041934509299</v>
      </c>
      <c r="BB214" t="s">
        <v>1215</v>
      </c>
      <c r="BC214">
        <v>10175.4</v>
      </c>
      <c r="BD214">
        <v>2023.0835999999999</v>
      </c>
      <c r="BE214">
        <v>2529.25</v>
      </c>
      <c r="BF214">
        <f t="shared" si="181"/>
        <v>0.20012509637244247</v>
      </c>
      <c r="BG214">
        <v>0.5</v>
      </c>
      <c r="BH214">
        <f t="shared" si="182"/>
        <v>336.59542977988883</v>
      </c>
      <c r="BI214">
        <f t="shared" si="183"/>
        <v>6.7164453428486572</v>
      </c>
      <c r="BJ214">
        <f t="shared" si="184"/>
        <v>33.680596411611972</v>
      </c>
      <c r="BK214">
        <f t="shared" si="185"/>
        <v>2.4449379902992646E-2</v>
      </c>
      <c r="BL214">
        <f t="shared" si="186"/>
        <v>1.2546565187308492</v>
      </c>
      <c r="BM214">
        <f t="shared" si="187"/>
        <v>927.9179223453342</v>
      </c>
      <c r="BN214" t="s">
        <v>430</v>
      </c>
      <c r="BO214">
        <v>0</v>
      </c>
      <c r="BP214">
        <f t="shared" si="188"/>
        <v>927.9179223453342</v>
      </c>
      <c r="BQ214">
        <f t="shared" si="189"/>
        <v>0.63312526545603076</v>
      </c>
      <c r="BR214">
        <f t="shared" si="190"/>
        <v>0.31609083903529789</v>
      </c>
      <c r="BS214">
        <f t="shared" si="191"/>
        <v>0.66461946462274213</v>
      </c>
      <c r="BT214">
        <f t="shared" si="192"/>
        <v>0.37128153275660236</v>
      </c>
      <c r="BU214">
        <f t="shared" si="193"/>
        <v>0.69949196507204847</v>
      </c>
      <c r="BV214">
        <f t="shared" si="194"/>
        <v>0.14497984889503682</v>
      </c>
      <c r="BW214">
        <f t="shared" si="195"/>
        <v>0.85502015110496321</v>
      </c>
      <c r="DF214">
        <f t="shared" si="196"/>
        <v>400.01026666666701</v>
      </c>
      <c r="DG214">
        <f t="shared" si="197"/>
        <v>336.59542977988883</v>
      </c>
      <c r="DH214">
        <f t="shared" si="198"/>
        <v>0.84146697679731697</v>
      </c>
      <c r="DI214">
        <f t="shared" si="199"/>
        <v>0.19293395359463397</v>
      </c>
      <c r="DJ214">
        <v>1559814558.0999999</v>
      </c>
      <c r="DK214">
        <v>415.56446666666699</v>
      </c>
      <c r="DL214">
        <v>424.26819999999998</v>
      </c>
      <c r="DM214">
        <v>17.33372</v>
      </c>
      <c r="DN214">
        <v>15.704326666666701</v>
      </c>
      <c r="DO214">
        <v>414.08046666666701</v>
      </c>
      <c r="DP214">
        <v>17.242719999999998</v>
      </c>
      <c r="DQ214">
        <v>500.29073333333298</v>
      </c>
      <c r="DR214">
        <v>100.539</v>
      </c>
      <c r="DS214">
        <v>0.10001980000000001</v>
      </c>
      <c r="DT214">
        <v>23.4860333333333</v>
      </c>
      <c r="DU214">
        <v>22.382906666666699</v>
      </c>
      <c r="DV214">
        <v>999.9</v>
      </c>
      <c r="DW214">
        <v>0</v>
      </c>
      <c r="DX214">
        <v>0</v>
      </c>
      <c r="DY214">
        <v>9999.9166666666697</v>
      </c>
      <c r="DZ214">
        <v>0</v>
      </c>
      <c r="EA214">
        <v>0.23533519999999999</v>
      </c>
      <c r="EB214">
        <v>-8.7559086666666701</v>
      </c>
      <c r="EC214">
        <v>422.842733333333</v>
      </c>
      <c r="ED214">
        <v>431.03739999999999</v>
      </c>
      <c r="EE214">
        <v>1.6314866666666701</v>
      </c>
      <c r="EF214">
        <v>424.26819999999998</v>
      </c>
      <c r="EG214">
        <v>15.704326666666701</v>
      </c>
      <c r="EH214">
        <v>1.7429273333333299</v>
      </c>
      <c r="EI214">
        <v>1.57889733333333</v>
      </c>
      <c r="EJ214">
        <v>15.28412</v>
      </c>
      <c r="EK214">
        <v>13.7543733333333</v>
      </c>
      <c r="EL214">
        <v>400.01026666666701</v>
      </c>
      <c r="EM214">
        <v>0.95002920000000002</v>
      </c>
      <c r="EN214">
        <v>4.99708466666667E-2</v>
      </c>
      <c r="EO214">
        <v>0</v>
      </c>
      <c r="EP214">
        <v>2023.18266666667</v>
      </c>
      <c r="EQ214">
        <v>8.4936600000000002</v>
      </c>
      <c r="ER214">
        <v>4558.3913333333303</v>
      </c>
      <c r="ES214">
        <v>3645.8026666666701</v>
      </c>
      <c r="ET214">
        <v>38.625</v>
      </c>
      <c r="EU214">
        <v>41.561999999999998</v>
      </c>
      <c r="EV214">
        <v>40.2624</v>
      </c>
      <c r="EW214">
        <v>41.520666666666699</v>
      </c>
      <c r="EX214">
        <v>41.186999999999998</v>
      </c>
      <c r="EY214">
        <v>371.95266666666703</v>
      </c>
      <c r="EZ214">
        <v>19.559999999999999</v>
      </c>
      <c r="FA214">
        <v>0</v>
      </c>
      <c r="FB214">
        <v>299</v>
      </c>
      <c r="FC214">
        <v>0</v>
      </c>
      <c r="FD214">
        <v>2023.0835999999999</v>
      </c>
      <c r="FE214">
        <v>-1.7100000148252601</v>
      </c>
      <c r="FF214">
        <v>-5.1446153372539101</v>
      </c>
      <c r="FG214">
        <v>4558.2528000000002</v>
      </c>
      <c r="FH214">
        <v>15</v>
      </c>
      <c r="FI214">
        <v>1559814588.0999999</v>
      </c>
      <c r="FJ214" t="s">
        <v>1216</v>
      </c>
      <c r="FK214">
        <v>1559814586.0999999</v>
      </c>
      <c r="FL214">
        <v>1559814588.0999999</v>
      </c>
      <c r="FM214">
        <v>197</v>
      </c>
      <c r="FN214">
        <v>5.1999999999999998E-2</v>
      </c>
      <c r="FO214">
        <v>-2E-3</v>
      </c>
      <c r="FP214">
        <v>1.484</v>
      </c>
      <c r="FQ214">
        <v>9.0999999999999998E-2</v>
      </c>
      <c r="FR214">
        <v>424</v>
      </c>
      <c r="FS214">
        <v>16</v>
      </c>
      <c r="FT214">
        <v>0.21</v>
      </c>
      <c r="FU214">
        <v>0.06</v>
      </c>
      <c r="FV214">
        <v>-8.7658839999999998</v>
      </c>
      <c r="FW214">
        <v>0.35930796992481301</v>
      </c>
      <c r="FX214">
        <v>8.2652381236114195E-2</v>
      </c>
      <c r="FY214">
        <v>1</v>
      </c>
      <c r="FZ214">
        <v>415.51852582036503</v>
      </c>
      <c r="GA214">
        <v>1.47855760688624E-2</v>
      </c>
      <c r="GB214">
        <v>1.67565687308136E-2</v>
      </c>
      <c r="GC214">
        <v>1</v>
      </c>
      <c r="GD214">
        <v>1.6321570000000001</v>
      </c>
      <c r="GE214">
        <v>-1.18944360902263E-2</v>
      </c>
      <c r="GF214">
        <v>1.3275093220011401E-3</v>
      </c>
      <c r="GG214">
        <v>1</v>
      </c>
      <c r="GH214">
        <v>3</v>
      </c>
      <c r="GI214">
        <v>3</v>
      </c>
      <c r="GJ214" t="s">
        <v>432</v>
      </c>
      <c r="GK214">
        <v>2.9681500000000001</v>
      </c>
      <c r="GL214">
        <v>2.8428</v>
      </c>
      <c r="GM214">
        <v>0.101133</v>
      </c>
      <c r="GN214">
        <v>0.10248</v>
      </c>
      <c r="GO214">
        <v>9.06275E-2</v>
      </c>
      <c r="GP214">
        <v>8.4060599999999999E-2</v>
      </c>
      <c r="GQ214">
        <v>31230.7</v>
      </c>
      <c r="GR214">
        <v>26946.1</v>
      </c>
      <c r="GS214">
        <v>31942.3</v>
      </c>
      <c r="GT214">
        <v>28527</v>
      </c>
      <c r="GU214">
        <v>43921.5</v>
      </c>
      <c r="GV214">
        <v>39936.400000000001</v>
      </c>
      <c r="GW214">
        <v>49723.4</v>
      </c>
      <c r="GX214">
        <v>44916.3</v>
      </c>
      <c r="GY214">
        <v>1.9942500000000001</v>
      </c>
      <c r="GZ214">
        <v>2.0003000000000002</v>
      </c>
      <c r="HA214">
        <v>5.7470100000000003E-2</v>
      </c>
      <c r="HB214">
        <v>0</v>
      </c>
      <c r="HC214">
        <v>21.430700000000002</v>
      </c>
      <c r="HD214">
        <v>999.9</v>
      </c>
      <c r="HE214">
        <v>56.776000000000003</v>
      </c>
      <c r="HF214">
        <v>25.76</v>
      </c>
      <c r="HG214">
        <v>18.785399999999999</v>
      </c>
      <c r="HH214">
        <v>62.526600000000002</v>
      </c>
      <c r="HI214">
        <v>31.614599999999999</v>
      </c>
      <c r="HJ214">
        <v>1</v>
      </c>
      <c r="HK214">
        <v>-4.2746399999999997E-2</v>
      </c>
      <c r="HL214">
        <v>0.46407900000000002</v>
      </c>
      <c r="HM214">
        <v>20.294699999999999</v>
      </c>
      <c r="HN214">
        <v>5.2364600000000001</v>
      </c>
      <c r="HO214">
        <v>12.0579</v>
      </c>
      <c r="HP214">
        <v>4.9837499999999997</v>
      </c>
      <c r="HQ214">
        <v>3.2866499999999998</v>
      </c>
      <c r="HR214">
        <v>9999</v>
      </c>
      <c r="HS214">
        <v>9999</v>
      </c>
      <c r="HT214">
        <v>999.9</v>
      </c>
      <c r="HU214">
        <v>9999</v>
      </c>
      <c r="HV214">
        <v>1.8730899999999999</v>
      </c>
      <c r="HW214">
        <v>1.87913</v>
      </c>
      <c r="HX214">
        <v>1.87147</v>
      </c>
      <c r="HY214">
        <v>1.87103</v>
      </c>
      <c r="HZ214">
        <v>1.87103</v>
      </c>
      <c r="IA214">
        <v>1.87225</v>
      </c>
      <c r="IB214">
        <v>1.87412</v>
      </c>
      <c r="IC214">
        <v>1.8753</v>
      </c>
      <c r="ID214">
        <v>5</v>
      </c>
      <c r="IE214">
        <v>0</v>
      </c>
      <c r="IF214">
        <v>0</v>
      </c>
      <c r="IG214">
        <v>0</v>
      </c>
      <c r="IH214" t="s">
        <v>433</v>
      </c>
      <c r="II214" t="s">
        <v>434</v>
      </c>
      <c r="IJ214" t="s">
        <v>435</v>
      </c>
      <c r="IK214" t="s">
        <v>435</v>
      </c>
      <c r="IL214" t="s">
        <v>435</v>
      </c>
      <c r="IM214" t="s">
        <v>435</v>
      </c>
      <c r="IN214">
        <v>0</v>
      </c>
      <c r="IO214">
        <v>100</v>
      </c>
      <c r="IP214">
        <v>100</v>
      </c>
      <c r="IQ214">
        <v>1.484</v>
      </c>
      <c r="IR214">
        <v>9.0999999999999998E-2</v>
      </c>
      <c r="IS214">
        <v>1.43180000000001</v>
      </c>
      <c r="IT214">
        <v>0</v>
      </c>
      <c r="IU214">
        <v>0</v>
      </c>
      <c r="IV214">
        <v>0</v>
      </c>
      <c r="IW214">
        <v>9.3109999999999402E-2</v>
      </c>
      <c r="IX214">
        <v>0</v>
      </c>
      <c r="IY214">
        <v>0</v>
      </c>
      <c r="IZ214">
        <v>0</v>
      </c>
      <c r="JA214">
        <v>-1</v>
      </c>
      <c r="JB214">
        <v>-1</v>
      </c>
      <c r="JC214">
        <v>-1</v>
      </c>
      <c r="JD214">
        <v>-1</v>
      </c>
      <c r="JE214">
        <v>4.5</v>
      </c>
      <c r="JF214">
        <v>4.5999999999999996</v>
      </c>
      <c r="JG214">
        <v>0.159912</v>
      </c>
      <c r="JH214">
        <v>4.99878</v>
      </c>
      <c r="JI214">
        <v>1.39893</v>
      </c>
      <c r="JJ214">
        <v>2.2680699999999998</v>
      </c>
      <c r="JK214">
        <v>1.5490699999999999</v>
      </c>
      <c r="JL214">
        <v>2.17896</v>
      </c>
      <c r="JM214">
        <v>30.114699999999999</v>
      </c>
      <c r="JN214">
        <v>24.245100000000001</v>
      </c>
      <c r="JO214">
        <v>2</v>
      </c>
      <c r="JP214">
        <v>482.58499999999998</v>
      </c>
      <c r="JQ214">
        <v>518.78700000000003</v>
      </c>
      <c r="JR214">
        <v>22.0001</v>
      </c>
      <c r="JS214">
        <v>26.535699999999999</v>
      </c>
      <c r="JT214">
        <v>30.0001</v>
      </c>
      <c r="JU214">
        <v>26.862400000000001</v>
      </c>
      <c r="JV214">
        <v>26.875499999999999</v>
      </c>
      <c r="JW214">
        <v>-1</v>
      </c>
      <c r="JX214">
        <v>25.956600000000002</v>
      </c>
      <c r="JY214">
        <v>68.985799999999998</v>
      </c>
      <c r="JZ214">
        <v>22</v>
      </c>
      <c r="KA214">
        <v>400</v>
      </c>
      <c r="KB214">
        <v>15.742699999999999</v>
      </c>
      <c r="KC214">
        <v>102.131</v>
      </c>
      <c r="KD214">
        <v>103.146</v>
      </c>
    </row>
    <row r="215" spans="1:290" x14ac:dyDescent="0.35">
      <c r="A215">
        <v>197</v>
      </c>
      <c r="B215">
        <v>1559814866.0999999</v>
      </c>
      <c r="C215">
        <v>63903.099999904603</v>
      </c>
      <c r="D215" t="s">
        <v>1217</v>
      </c>
      <c r="E215" t="s">
        <v>1218</v>
      </c>
      <c r="F215">
        <v>15</v>
      </c>
      <c r="G215">
        <v>1559814858.0999999</v>
      </c>
      <c r="H215">
        <f t="shared" si="150"/>
        <v>1.3799838676422629E-3</v>
      </c>
      <c r="I215">
        <f t="shared" si="151"/>
        <v>1.3799838676422629</v>
      </c>
      <c r="J215">
        <f t="shared" si="152"/>
        <v>6.7083983717202598</v>
      </c>
      <c r="K215">
        <f t="shared" si="153"/>
        <v>415.49933333333303</v>
      </c>
      <c r="L215">
        <f t="shared" si="154"/>
        <v>316.19066226800925</v>
      </c>
      <c r="M215">
        <f t="shared" si="155"/>
        <v>31.822746249269365</v>
      </c>
      <c r="N215">
        <f t="shared" si="156"/>
        <v>41.81758486023773</v>
      </c>
      <c r="O215">
        <f t="shared" si="157"/>
        <v>0.11844026990732744</v>
      </c>
      <c r="P215">
        <f t="shared" si="158"/>
        <v>2.9387564898779854</v>
      </c>
      <c r="Q215">
        <f t="shared" si="159"/>
        <v>0.11585087848645226</v>
      </c>
      <c r="R215">
        <f t="shared" si="160"/>
        <v>7.2634730576527737E-2</v>
      </c>
      <c r="S215">
        <f t="shared" si="161"/>
        <v>77.169067010321953</v>
      </c>
      <c r="T215">
        <f t="shared" si="162"/>
        <v>23.582434405808673</v>
      </c>
      <c r="U215">
        <f t="shared" si="163"/>
        <v>23.582434405808673</v>
      </c>
      <c r="V215">
        <f t="shared" si="164"/>
        <v>2.9206698096117205</v>
      </c>
      <c r="W215">
        <f t="shared" si="165"/>
        <v>60.253622844455137</v>
      </c>
      <c r="X215">
        <f t="shared" si="166"/>
        <v>1.7496398224757215</v>
      </c>
      <c r="Y215">
        <f t="shared" si="167"/>
        <v>2.9037919047497289</v>
      </c>
      <c r="Z215">
        <f t="shared" si="168"/>
        <v>1.171029987135999</v>
      </c>
      <c r="AA215">
        <f t="shared" si="169"/>
        <v>-60.857288563023793</v>
      </c>
      <c r="AB215">
        <f t="shared" si="170"/>
        <v>-15.232037739104966</v>
      </c>
      <c r="AC215">
        <f t="shared" si="171"/>
        <v>-1.0802660100775126</v>
      </c>
      <c r="AD215">
        <f t="shared" si="172"/>
        <v>-5.2530188431454405E-4</v>
      </c>
      <c r="AE215">
        <f t="shared" si="173"/>
        <v>6.735536966359521</v>
      </c>
      <c r="AF215">
        <f t="shared" si="174"/>
        <v>1.3794885096130296</v>
      </c>
      <c r="AG215">
        <f t="shared" si="175"/>
        <v>6.7083983717202598</v>
      </c>
      <c r="AH215">
        <v>431.07586256908598</v>
      </c>
      <c r="AI215">
        <v>422.89844848484802</v>
      </c>
      <c r="AJ215">
        <v>5.3315108952438405E-4</v>
      </c>
      <c r="AK215">
        <v>67.040273303698896</v>
      </c>
      <c r="AL215">
        <f t="shared" si="176"/>
        <v>1.3799838676422629</v>
      </c>
      <c r="AM215">
        <v>15.7585834574255</v>
      </c>
      <c r="AN215">
        <v>17.384819393939399</v>
      </c>
      <c r="AO215">
        <v>1.05894391150281E-5</v>
      </c>
      <c r="AP215">
        <v>77.835147044110499</v>
      </c>
      <c r="AQ215">
        <v>10</v>
      </c>
      <c r="AR215">
        <v>2</v>
      </c>
      <c r="AS215">
        <f t="shared" si="177"/>
        <v>1</v>
      </c>
      <c r="AT215">
        <f t="shared" si="178"/>
        <v>0</v>
      </c>
      <c r="AU215">
        <f t="shared" si="179"/>
        <v>53785.538957713507</v>
      </c>
      <c r="AV215" t="s">
        <v>475</v>
      </c>
      <c r="AW215">
        <v>10180.799999999999</v>
      </c>
      <c r="AX215">
        <v>1165.95461538462</v>
      </c>
      <c r="AY215">
        <v>5702.59</v>
      </c>
      <c r="AZ215">
        <f t="shared" si="180"/>
        <v>0.79553946270297882</v>
      </c>
      <c r="BA215">
        <v>-1.5131041934509299</v>
      </c>
      <c r="BB215" t="s">
        <v>1219</v>
      </c>
      <c r="BC215">
        <v>10174.200000000001</v>
      </c>
      <c r="BD215">
        <v>2023.0824</v>
      </c>
      <c r="BE215">
        <v>2527.92</v>
      </c>
      <c r="BF215">
        <f t="shared" si="181"/>
        <v>0.19970473749169282</v>
      </c>
      <c r="BG215">
        <v>0.5</v>
      </c>
      <c r="BH215">
        <f t="shared" si="182"/>
        <v>336.56655417182782</v>
      </c>
      <c r="BI215">
        <f t="shared" si="183"/>
        <v>6.7083983717202598</v>
      </c>
      <c r="BJ215">
        <f t="shared" si="184"/>
        <v>33.606967674684242</v>
      </c>
      <c r="BK215">
        <f t="shared" si="185"/>
        <v>2.442756852474965E-2</v>
      </c>
      <c r="BL215">
        <f t="shared" si="186"/>
        <v>1.2558427481882337</v>
      </c>
      <c r="BM215">
        <f t="shared" si="187"/>
        <v>927.73884862256091</v>
      </c>
      <c r="BN215" t="s">
        <v>430</v>
      </c>
      <c r="BO215">
        <v>0</v>
      </c>
      <c r="BP215">
        <f t="shared" si="188"/>
        <v>927.73884862256091</v>
      </c>
      <c r="BQ215">
        <f t="shared" si="189"/>
        <v>0.63300308212975054</v>
      </c>
      <c r="BR215">
        <f t="shared" si="190"/>
        <v>0.31548778059623739</v>
      </c>
      <c r="BS215">
        <f t="shared" si="191"/>
        <v>0.66487308176804172</v>
      </c>
      <c r="BT215">
        <f t="shared" si="192"/>
        <v>0.37066845141777705</v>
      </c>
      <c r="BU215">
        <f t="shared" si="193"/>
        <v>0.69978513388268504</v>
      </c>
      <c r="BV215">
        <f t="shared" si="194"/>
        <v>0.14467540735109968</v>
      </c>
      <c r="BW215">
        <f t="shared" si="195"/>
        <v>0.85532459264890037</v>
      </c>
      <c r="DF215">
        <f t="shared" si="196"/>
        <v>399.975866666667</v>
      </c>
      <c r="DG215">
        <f t="shared" si="197"/>
        <v>336.56655417182782</v>
      </c>
      <c r="DH215">
        <f t="shared" si="198"/>
        <v>0.84146715394785709</v>
      </c>
      <c r="DI215">
        <f t="shared" si="199"/>
        <v>0.19293430789571442</v>
      </c>
      <c r="DJ215">
        <v>1559814858.0999999</v>
      </c>
      <c r="DK215">
        <v>415.49933333333303</v>
      </c>
      <c r="DL215">
        <v>424.26499999999999</v>
      </c>
      <c r="DM215">
        <v>17.384413333333299</v>
      </c>
      <c r="DN215">
        <v>15.7586933333333</v>
      </c>
      <c r="DO215">
        <v>414.07933333333301</v>
      </c>
      <c r="DP215">
        <v>17.291413333333299</v>
      </c>
      <c r="DQ215">
        <v>500.27319999999997</v>
      </c>
      <c r="DR215">
        <v>100.5442</v>
      </c>
      <c r="DS215">
        <v>9.9968366666666697E-2</v>
      </c>
      <c r="DT215">
        <v>23.4862933333333</v>
      </c>
      <c r="DU215">
        <v>22.408653333333302</v>
      </c>
      <c r="DV215">
        <v>999.9</v>
      </c>
      <c r="DW215">
        <v>0</v>
      </c>
      <c r="DX215">
        <v>0</v>
      </c>
      <c r="DY215">
        <v>9998.1673333333292</v>
      </c>
      <c r="DZ215">
        <v>0</v>
      </c>
      <c r="EA215">
        <v>0.23627819999999999</v>
      </c>
      <c r="EB215">
        <v>-8.7019466666666592</v>
      </c>
      <c r="EC215">
        <v>422.914266666667</v>
      </c>
      <c r="ED215">
        <v>431.05799999999999</v>
      </c>
      <c r="EE215">
        <v>1.62366266666667</v>
      </c>
      <c r="EF215">
        <v>424.26499999999999</v>
      </c>
      <c r="EG215">
        <v>15.7586933333333</v>
      </c>
      <c r="EH215">
        <v>1.747692</v>
      </c>
      <c r="EI215">
        <v>1.58444266666667</v>
      </c>
      <c r="EJ215">
        <v>15.326646666666701</v>
      </c>
      <c r="EK215">
        <v>13.808313333333301</v>
      </c>
      <c r="EL215">
        <v>399.975866666667</v>
      </c>
      <c r="EM215">
        <v>0.95002506666666697</v>
      </c>
      <c r="EN215">
        <v>4.9975020000000002E-2</v>
      </c>
      <c r="EO215">
        <v>0</v>
      </c>
      <c r="EP215">
        <v>2023.0526666666699</v>
      </c>
      <c r="EQ215">
        <v>8.4936600000000002</v>
      </c>
      <c r="ER215">
        <v>4558.2759999999998</v>
      </c>
      <c r="ES215">
        <v>3645.47933333333</v>
      </c>
      <c r="ET215">
        <v>38.625</v>
      </c>
      <c r="EU215">
        <v>41.561999999999998</v>
      </c>
      <c r="EV215">
        <v>40.278933333333299</v>
      </c>
      <c r="EW215">
        <v>41.561999999999998</v>
      </c>
      <c r="EX215">
        <v>41.186999999999998</v>
      </c>
      <c r="EY215">
        <v>371.91733333333298</v>
      </c>
      <c r="EZ215">
        <v>19.560666666666702</v>
      </c>
      <c r="FA215">
        <v>0</v>
      </c>
      <c r="FB215">
        <v>298.799999952316</v>
      </c>
      <c r="FC215">
        <v>0</v>
      </c>
      <c r="FD215">
        <v>2023.0824</v>
      </c>
      <c r="FE215">
        <v>-2.7707692370365198</v>
      </c>
      <c r="FF215">
        <v>-4.3123077191882704</v>
      </c>
      <c r="FG215">
        <v>4558.5708000000004</v>
      </c>
      <c r="FH215">
        <v>15</v>
      </c>
      <c r="FI215">
        <v>1559814902.0999999</v>
      </c>
      <c r="FJ215" t="s">
        <v>1220</v>
      </c>
      <c r="FK215">
        <v>1559814902.0999999</v>
      </c>
      <c r="FL215">
        <v>1559814893.0999999</v>
      </c>
      <c r="FM215">
        <v>198</v>
      </c>
      <c r="FN215">
        <v>-6.4000000000000001E-2</v>
      </c>
      <c r="FO215">
        <v>2E-3</v>
      </c>
      <c r="FP215">
        <v>1.42</v>
      </c>
      <c r="FQ215">
        <v>9.2999999999999999E-2</v>
      </c>
      <c r="FR215">
        <v>424</v>
      </c>
      <c r="FS215">
        <v>16</v>
      </c>
      <c r="FT215">
        <v>0.42</v>
      </c>
      <c r="FU215">
        <v>0.06</v>
      </c>
      <c r="FV215">
        <v>-8.6834119047619005</v>
      </c>
      <c r="FW215">
        <v>-0.101459999999994</v>
      </c>
      <c r="FX215">
        <v>8.19794486220288E-2</v>
      </c>
      <c r="FY215">
        <v>1</v>
      </c>
      <c r="FZ215">
        <v>415.56093006043898</v>
      </c>
      <c r="GA215">
        <v>6.41465470075573E-2</v>
      </c>
      <c r="GB215">
        <v>2.9157935518807201E-2</v>
      </c>
      <c r="GC215">
        <v>1</v>
      </c>
      <c r="GD215">
        <v>1.62514904761905</v>
      </c>
      <c r="GE215">
        <v>-1.6507792207790702E-2</v>
      </c>
      <c r="GF215">
        <v>2.9951498964983902E-3</v>
      </c>
      <c r="GG215">
        <v>1</v>
      </c>
      <c r="GH215">
        <v>3</v>
      </c>
      <c r="GI215">
        <v>3</v>
      </c>
      <c r="GJ215" t="s">
        <v>432</v>
      </c>
      <c r="GK215">
        <v>2.9680599999999999</v>
      </c>
      <c r="GL215">
        <v>2.8429199999999999</v>
      </c>
      <c r="GM215">
        <v>0.101145</v>
      </c>
      <c r="GN215">
        <v>0.102437</v>
      </c>
      <c r="GO215">
        <v>9.0835700000000005E-2</v>
      </c>
      <c r="GP215">
        <v>8.4276500000000004E-2</v>
      </c>
      <c r="GQ215">
        <v>31229.3</v>
      </c>
      <c r="GR215">
        <v>26947.3</v>
      </c>
      <c r="GS215">
        <v>31941.1</v>
      </c>
      <c r="GT215">
        <v>28526.799999999999</v>
      </c>
      <c r="GU215">
        <v>43909</v>
      </c>
      <c r="GV215">
        <v>39926.300000000003</v>
      </c>
      <c r="GW215">
        <v>49720.9</v>
      </c>
      <c r="GX215">
        <v>44915.6</v>
      </c>
      <c r="GY215">
        <v>1.9946299999999999</v>
      </c>
      <c r="GZ215">
        <v>2.00075</v>
      </c>
      <c r="HA215">
        <v>5.9545000000000001E-2</v>
      </c>
      <c r="HB215">
        <v>0</v>
      </c>
      <c r="HC215">
        <v>21.427099999999999</v>
      </c>
      <c r="HD215">
        <v>999.9</v>
      </c>
      <c r="HE215">
        <v>56.860999999999997</v>
      </c>
      <c r="HF215">
        <v>25.75</v>
      </c>
      <c r="HG215">
        <v>18.802199999999999</v>
      </c>
      <c r="HH215">
        <v>62.736600000000003</v>
      </c>
      <c r="HI215">
        <v>32.0152</v>
      </c>
      <c r="HJ215">
        <v>1</v>
      </c>
      <c r="HK215">
        <v>-4.32419E-2</v>
      </c>
      <c r="HL215">
        <v>0.47058800000000001</v>
      </c>
      <c r="HM215">
        <v>20.2941</v>
      </c>
      <c r="HN215">
        <v>5.2352600000000002</v>
      </c>
      <c r="HO215">
        <v>12.0579</v>
      </c>
      <c r="HP215">
        <v>4.9837999999999996</v>
      </c>
      <c r="HQ215">
        <v>3.28653</v>
      </c>
      <c r="HR215">
        <v>9999</v>
      </c>
      <c r="HS215">
        <v>9999</v>
      </c>
      <c r="HT215">
        <v>999.9</v>
      </c>
      <c r="HU215">
        <v>9999</v>
      </c>
      <c r="HV215">
        <v>1.8731599999999999</v>
      </c>
      <c r="HW215">
        <v>1.8791599999999999</v>
      </c>
      <c r="HX215">
        <v>1.8714900000000001</v>
      </c>
      <c r="HY215">
        <v>1.87103</v>
      </c>
      <c r="HZ215">
        <v>1.87103</v>
      </c>
      <c r="IA215">
        <v>1.87225</v>
      </c>
      <c r="IB215">
        <v>1.8742099999999999</v>
      </c>
      <c r="IC215">
        <v>1.87531</v>
      </c>
      <c r="ID215">
        <v>5</v>
      </c>
      <c r="IE215">
        <v>0</v>
      </c>
      <c r="IF215">
        <v>0</v>
      </c>
      <c r="IG215">
        <v>0</v>
      </c>
      <c r="IH215" t="s">
        <v>433</v>
      </c>
      <c r="II215" t="s">
        <v>434</v>
      </c>
      <c r="IJ215" t="s">
        <v>435</v>
      </c>
      <c r="IK215" t="s">
        <v>435</v>
      </c>
      <c r="IL215" t="s">
        <v>435</v>
      </c>
      <c r="IM215" t="s">
        <v>435</v>
      </c>
      <c r="IN215">
        <v>0</v>
      </c>
      <c r="IO215">
        <v>100</v>
      </c>
      <c r="IP215">
        <v>100</v>
      </c>
      <c r="IQ215">
        <v>1.42</v>
      </c>
      <c r="IR215">
        <v>9.2999999999999999E-2</v>
      </c>
      <c r="IS215">
        <v>1.4837</v>
      </c>
      <c r="IT215">
        <v>0</v>
      </c>
      <c r="IU215">
        <v>0</v>
      </c>
      <c r="IV215">
        <v>0</v>
      </c>
      <c r="IW215">
        <v>9.0939999999999799E-2</v>
      </c>
      <c r="IX215">
        <v>0</v>
      </c>
      <c r="IY215">
        <v>0</v>
      </c>
      <c r="IZ215">
        <v>0</v>
      </c>
      <c r="JA215">
        <v>-1</v>
      </c>
      <c r="JB215">
        <v>-1</v>
      </c>
      <c r="JC215">
        <v>-1</v>
      </c>
      <c r="JD215">
        <v>-1</v>
      </c>
      <c r="JE215">
        <v>4.7</v>
      </c>
      <c r="JF215">
        <v>4.5999999999999996</v>
      </c>
      <c r="JG215">
        <v>0.158691</v>
      </c>
      <c r="JH215">
        <v>4.99878</v>
      </c>
      <c r="JI215">
        <v>1.39893</v>
      </c>
      <c r="JJ215">
        <v>2.2680699999999998</v>
      </c>
      <c r="JK215">
        <v>1.5478499999999999</v>
      </c>
      <c r="JL215">
        <v>2.2729499999999998</v>
      </c>
      <c r="JM215">
        <v>30.0932</v>
      </c>
      <c r="JN215">
        <v>24.253900000000002</v>
      </c>
      <c r="JO215">
        <v>2</v>
      </c>
      <c r="JP215">
        <v>482.75</v>
      </c>
      <c r="JQ215">
        <v>519.024</v>
      </c>
      <c r="JR215">
        <v>22.0001</v>
      </c>
      <c r="JS215">
        <v>26.527200000000001</v>
      </c>
      <c r="JT215">
        <v>30</v>
      </c>
      <c r="JU215">
        <v>26.855499999999999</v>
      </c>
      <c r="JV215">
        <v>26.866800000000001</v>
      </c>
      <c r="JW215">
        <v>-1</v>
      </c>
      <c r="JX215">
        <v>25.83</v>
      </c>
      <c r="JY215">
        <v>69.090299999999999</v>
      </c>
      <c r="JZ215">
        <v>22</v>
      </c>
      <c r="KA215">
        <v>400</v>
      </c>
      <c r="KB215">
        <v>15.714700000000001</v>
      </c>
      <c r="KC215">
        <v>102.127</v>
      </c>
      <c r="KD215">
        <v>103.145</v>
      </c>
    </row>
    <row r="216" spans="1:290" x14ac:dyDescent="0.35">
      <c r="A216">
        <v>198</v>
      </c>
      <c r="B216">
        <v>1559815166.0999999</v>
      </c>
      <c r="C216">
        <v>64203.099999904603</v>
      </c>
      <c r="D216" t="s">
        <v>1221</v>
      </c>
      <c r="E216" t="s">
        <v>1222</v>
      </c>
      <c r="F216">
        <v>15</v>
      </c>
      <c r="G216">
        <v>1559815158.0999999</v>
      </c>
      <c r="H216">
        <f t="shared" si="150"/>
        <v>1.4055728481051875E-3</v>
      </c>
      <c r="I216">
        <f t="shared" si="151"/>
        <v>1.4055728481051875</v>
      </c>
      <c r="J216">
        <f t="shared" si="152"/>
        <v>6.7186683405299847</v>
      </c>
      <c r="K216">
        <f t="shared" si="153"/>
        <v>415.76653333333297</v>
      </c>
      <c r="L216">
        <f t="shared" si="154"/>
        <v>317.84367634668519</v>
      </c>
      <c r="M216">
        <f t="shared" si="155"/>
        <v>31.989158640131535</v>
      </c>
      <c r="N216">
        <f t="shared" si="156"/>
        <v>41.844537367956448</v>
      </c>
      <c r="O216">
        <f t="shared" si="157"/>
        <v>0.12050452187450199</v>
      </c>
      <c r="P216">
        <f t="shared" si="158"/>
        <v>2.9396310760857753</v>
      </c>
      <c r="Q216">
        <f t="shared" si="159"/>
        <v>0.11782596285053203</v>
      </c>
      <c r="R216">
        <f t="shared" si="160"/>
        <v>7.3876925766431595E-2</v>
      </c>
      <c r="S216">
        <f t="shared" si="161"/>
        <v>77.176576973214139</v>
      </c>
      <c r="T216">
        <f t="shared" si="162"/>
        <v>23.576655888474047</v>
      </c>
      <c r="U216">
        <f t="shared" si="163"/>
        <v>23.576655888474047</v>
      </c>
      <c r="V216">
        <f t="shared" si="164"/>
        <v>2.9196529525989838</v>
      </c>
      <c r="W216">
        <f t="shared" si="165"/>
        <v>60.155415774860835</v>
      </c>
      <c r="X216">
        <f t="shared" si="166"/>
        <v>1.7468779835741852</v>
      </c>
      <c r="Y216">
        <f t="shared" si="167"/>
        <v>2.9039413344130054</v>
      </c>
      <c r="Z216">
        <f t="shared" si="168"/>
        <v>1.1727749690247986</v>
      </c>
      <c r="AA216">
        <f t="shared" si="169"/>
        <v>-61.985762601438772</v>
      </c>
      <c r="AB216">
        <f t="shared" si="170"/>
        <v>-14.185545941219292</v>
      </c>
      <c r="AC216">
        <f t="shared" si="171"/>
        <v>-1.0057237567345902</v>
      </c>
      <c r="AD216">
        <f t="shared" si="172"/>
        <v>-4.5532617852117596E-4</v>
      </c>
      <c r="AE216">
        <f t="shared" si="173"/>
        <v>6.7387884822876725</v>
      </c>
      <c r="AF216">
        <f t="shared" si="174"/>
        <v>1.4008299481751019</v>
      </c>
      <c r="AG216">
        <f t="shared" si="175"/>
        <v>6.7186683405299847</v>
      </c>
      <c r="AH216">
        <v>431.26689322503199</v>
      </c>
      <c r="AI216">
        <v>423.11638181818199</v>
      </c>
      <c r="AJ216">
        <v>-6.6044142256433897E-3</v>
      </c>
      <c r="AK216">
        <v>67.040273371263098</v>
      </c>
      <c r="AL216">
        <f t="shared" si="176"/>
        <v>1.4055728481051875</v>
      </c>
      <c r="AM216">
        <v>15.7059566989573</v>
      </c>
      <c r="AN216">
        <v>17.362421818181801</v>
      </c>
      <c r="AO216">
        <v>5.5652952732633603E-6</v>
      </c>
      <c r="AP216">
        <v>77.8351218687813</v>
      </c>
      <c r="AQ216">
        <v>10</v>
      </c>
      <c r="AR216">
        <v>2</v>
      </c>
      <c r="AS216">
        <f t="shared" si="177"/>
        <v>1</v>
      </c>
      <c r="AT216">
        <f t="shared" si="178"/>
        <v>0</v>
      </c>
      <c r="AU216">
        <f t="shared" si="179"/>
        <v>53811.067332778621</v>
      </c>
      <c r="AV216" t="s">
        <v>475</v>
      </c>
      <c r="AW216">
        <v>10180.799999999999</v>
      </c>
      <c r="AX216">
        <v>1165.95461538462</v>
      </c>
      <c r="AY216">
        <v>5702.59</v>
      </c>
      <c r="AZ216">
        <f t="shared" si="180"/>
        <v>0.79553946270297882</v>
      </c>
      <c r="BA216">
        <v>-1.5131041934509299</v>
      </c>
      <c r="BB216" t="s">
        <v>1223</v>
      </c>
      <c r="BC216">
        <v>10175.4</v>
      </c>
      <c r="BD216">
        <v>2024.6257692307699</v>
      </c>
      <c r="BE216">
        <v>2525.87</v>
      </c>
      <c r="BF216">
        <f t="shared" si="181"/>
        <v>0.1984441918108335</v>
      </c>
      <c r="BG216">
        <v>0.5</v>
      </c>
      <c r="BH216">
        <f t="shared" si="182"/>
        <v>336.59976148660706</v>
      </c>
      <c r="BI216">
        <f t="shared" si="183"/>
        <v>6.7186683405299847</v>
      </c>
      <c r="BJ216">
        <f t="shared" si="184"/>
        <v>33.398133815964528</v>
      </c>
      <c r="BK216">
        <f t="shared" si="185"/>
        <v>2.4455669539470089E-2</v>
      </c>
      <c r="BL216">
        <f t="shared" si="186"/>
        <v>1.2576735936528802</v>
      </c>
      <c r="BM216">
        <f t="shared" si="187"/>
        <v>927.46259900309849</v>
      </c>
      <c r="BN216" t="s">
        <v>430</v>
      </c>
      <c r="BO216">
        <v>0</v>
      </c>
      <c r="BP216">
        <f t="shared" si="188"/>
        <v>927.46259900309849</v>
      </c>
      <c r="BQ216">
        <f t="shared" si="189"/>
        <v>0.63281459497001091</v>
      </c>
      <c r="BR216">
        <f t="shared" si="190"/>
        <v>0.3135897834661</v>
      </c>
      <c r="BS216">
        <f t="shared" si="191"/>
        <v>0.66526392559427783</v>
      </c>
      <c r="BT216">
        <f t="shared" si="192"/>
        <v>0.36858486670550833</v>
      </c>
      <c r="BU216">
        <f t="shared" si="193"/>
        <v>0.7002370106208845</v>
      </c>
      <c r="BV216">
        <f t="shared" si="194"/>
        <v>0.14365261966649268</v>
      </c>
      <c r="BW216">
        <f t="shared" si="195"/>
        <v>0.85634738033350732</v>
      </c>
      <c r="DF216">
        <f t="shared" si="196"/>
        <v>400.0154</v>
      </c>
      <c r="DG216">
        <f t="shared" si="197"/>
        <v>336.59976148660706</v>
      </c>
      <c r="DH216">
        <f t="shared" si="198"/>
        <v>0.84146700723673906</v>
      </c>
      <c r="DI216">
        <f t="shared" si="199"/>
        <v>0.1929340144734781</v>
      </c>
      <c r="DJ216">
        <v>1559815158.0999999</v>
      </c>
      <c r="DK216">
        <v>415.76653333333297</v>
      </c>
      <c r="DL216">
        <v>424.54719999999998</v>
      </c>
      <c r="DM216">
        <v>17.356946666666701</v>
      </c>
      <c r="DN216">
        <v>15.7060266666667</v>
      </c>
      <c r="DO216">
        <v>414.34253333333299</v>
      </c>
      <c r="DP216">
        <v>17.2659466666667</v>
      </c>
      <c r="DQ216">
        <v>500.27226666666701</v>
      </c>
      <c r="DR216">
        <v>100.544333333333</v>
      </c>
      <c r="DS216">
        <v>9.99802733333333E-2</v>
      </c>
      <c r="DT216">
        <v>23.4871466666667</v>
      </c>
      <c r="DU216">
        <v>22.406793333333301</v>
      </c>
      <c r="DV216">
        <v>999.9</v>
      </c>
      <c r="DW216">
        <v>0</v>
      </c>
      <c r="DX216">
        <v>0</v>
      </c>
      <c r="DY216">
        <v>10003.1313333333</v>
      </c>
      <c r="DZ216">
        <v>0</v>
      </c>
      <c r="EA216">
        <v>0.22967546666666699</v>
      </c>
      <c r="EB216">
        <v>-8.7847353333333302</v>
      </c>
      <c r="EC216">
        <v>423.10713333333302</v>
      </c>
      <c r="ED216">
        <v>431.32159999999999</v>
      </c>
      <c r="EE216">
        <v>1.6528860000000001</v>
      </c>
      <c r="EF216">
        <v>424.54719999999998</v>
      </c>
      <c r="EG216">
        <v>15.7060266666667</v>
      </c>
      <c r="EH216">
        <v>1.7453413333333301</v>
      </c>
      <c r="EI216">
        <v>1.57915266666667</v>
      </c>
      <c r="EJ216">
        <v>15.3056933333333</v>
      </c>
      <c r="EK216">
        <v>13.756873333333299</v>
      </c>
      <c r="EL216">
        <v>400.0154</v>
      </c>
      <c r="EM216">
        <v>0.95002920000000002</v>
      </c>
      <c r="EN216">
        <v>4.9970726666666701E-2</v>
      </c>
      <c r="EO216">
        <v>0</v>
      </c>
      <c r="EP216">
        <v>2024.6873333333299</v>
      </c>
      <c r="EQ216">
        <v>8.4936600000000002</v>
      </c>
      <c r="ER216">
        <v>4561.5506666666697</v>
      </c>
      <c r="ES216">
        <v>3645.8519999999999</v>
      </c>
      <c r="ET216">
        <v>38.625</v>
      </c>
      <c r="EU216">
        <v>41.561999999999998</v>
      </c>
      <c r="EV216">
        <v>40.291333333333299</v>
      </c>
      <c r="EW216">
        <v>41.549599999999998</v>
      </c>
      <c r="EX216">
        <v>41.186999999999998</v>
      </c>
      <c r="EY216">
        <v>371.957333333333</v>
      </c>
      <c r="EZ216">
        <v>19.560666666666702</v>
      </c>
      <c r="FA216">
        <v>0</v>
      </c>
      <c r="FB216">
        <v>298.60000014305098</v>
      </c>
      <c r="FC216">
        <v>0</v>
      </c>
      <c r="FD216">
        <v>2024.6257692307699</v>
      </c>
      <c r="FE216">
        <v>-1.43965812156716</v>
      </c>
      <c r="FF216">
        <v>-6.2605129094363896</v>
      </c>
      <c r="FG216">
        <v>4561.3623076923104</v>
      </c>
      <c r="FH216">
        <v>15</v>
      </c>
      <c r="FI216">
        <v>1559815188.0999999</v>
      </c>
      <c r="FJ216" t="s">
        <v>1224</v>
      </c>
      <c r="FK216">
        <v>1559815184.0999999</v>
      </c>
      <c r="FL216">
        <v>1559815188.0999999</v>
      </c>
      <c r="FM216">
        <v>199</v>
      </c>
      <c r="FN216">
        <v>4.0000000000000001E-3</v>
      </c>
      <c r="FO216">
        <v>-2E-3</v>
      </c>
      <c r="FP216">
        <v>1.4239999999999999</v>
      </c>
      <c r="FQ216">
        <v>9.0999999999999998E-2</v>
      </c>
      <c r="FR216">
        <v>424</v>
      </c>
      <c r="FS216">
        <v>16</v>
      </c>
      <c r="FT216">
        <v>0.17</v>
      </c>
      <c r="FU216">
        <v>0.03</v>
      </c>
      <c r="FV216">
        <v>-8.8047176190476204</v>
      </c>
      <c r="FW216">
        <v>0.419604155844152</v>
      </c>
      <c r="FX216">
        <v>0.12132760475375499</v>
      </c>
      <c r="FY216">
        <v>1</v>
      </c>
      <c r="FZ216">
        <v>415.76486746848099</v>
      </c>
      <c r="GA216">
        <v>0.198706080024382</v>
      </c>
      <c r="GB216">
        <v>3.7406373296478397E-2</v>
      </c>
      <c r="GC216">
        <v>1</v>
      </c>
      <c r="GD216">
        <v>1.65153333333333</v>
      </c>
      <c r="GE216">
        <v>3.0830649350646399E-2</v>
      </c>
      <c r="GF216">
        <v>3.5083442483712199E-3</v>
      </c>
      <c r="GG216">
        <v>1</v>
      </c>
      <c r="GH216">
        <v>3</v>
      </c>
      <c r="GI216">
        <v>3</v>
      </c>
      <c r="GJ216" t="s">
        <v>432</v>
      </c>
      <c r="GK216">
        <v>2.9679600000000002</v>
      </c>
      <c r="GL216">
        <v>2.8428</v>
      </c>
      <c r="GM216">
        <v>0.10119599999999999</v>
      </c>
      <c r="GN216">
        <v>0.102506</v>
      </c>
      <c r="GO216">
        <v>9.0744699999999998E-2</v>
      </c>
      <c r="GP216">
        <v>8.4073599999999998E-2</v>
      </c>
      <c r="GQ216">
        <v>31225.8</v>
      </c>
      <c r="GR216">
        <v>26945.599999999999</v>
      </c>
      <c r="GS216">
        <v>31939.5</v>
      </c>
      <c r="GT216">
        <v>28527.3</v>
      </c>
      <c r="GU216">
        <v>43912</v>
      </c>
      <c r="GV216">
        <v>39935.800000000003</v>
      </c>
      <c r="GW216">
        <v>49719.199999999997</v>
      </c>
      <c r="GX216">
        <v>44916.3</v>
      </c>
      <c r="GY216">
        <v>1.99387</v>
      </c>
      <c r="GZ216">
        <v>2.0007000000000001</v>
      </c>
      <c r="HA216">
        <v>5.7239100000000001E-2</v>
      </c>
      <c r="HB216">
        <v>0</v>
      </c>
      <c r="HC216">
        <v>21.447099999999999</v>
      </c>
      <c r="HD216">
        <v>999.9</v>
      </c>
      <c r="HE216">
        <v>56.886000000000003</v>
      </c>
      <c r="HF216">
        <v>25.75</v>
      </c>
      <c r="HG216">
        <v>18.808599999999998</v>
      </c>
      <c r="HH216">
        <v>62.616700000000002</v>
      </c>
      <c r="HI216">
        <v>31.987200000000001</v>
      </c>
      <c r="HJ216">
        <v>1</v>
      </c>
      <c r="HK216">
        <v>-4.33867E-2</v>
      </c>
      <c r="HL216">
        <v>0.48979299999999998</v>
      </c>
      <c r="HM216">
        <v>20.2941</v>
      </c>
      <c r="HN216">
        <v>5.2363099999999996</v>
      </c>
      <c r="HO216">
        <v>12.0579</v>
      </c>
      <c r="HP216">
        <v>4.9833499999999997</v>
      </c>
      <c r="HQ216">
        <v>3.2866300000000002</v>
      </c>
      <c r="HR216">
        <v>9999</v>
      </c>
      <c r="HS216">
        <v>9999</v>
      </c>
      <c r="HT216">
        <v>999.9</v>
      </c>
      <c r="HU216">
        <v>9999</v>
      </c>
      <c r="HV216">
        <v>1.87314</v>
      </c>
      <c r="HW216">
        <v>1.8791500000000001</v>
      </c>
      <c r="HX216">
        <v>1.8714900000000001</v>
      </c>
      <c r="HY216">
        <v>1.87103</v>
      </c>
      <c r="HZ216">
        <v>1.87103</v>
      </c>
      <c r="IA216">
        <v>1.8722399999999999</v>
      </c>
      <c r="IB216">
        <v>1.87415</v>
      </c>
      <c r="IC216">
        <v>1.87531</v>
      </c>
      <c r="ID216">
        <v>5</v>
      </c>
      <c r="IE216">
        <v>0</v>
      </c>
      <c r="IF216">
        <v>0</v>
      </c>
      <c r="IG216">
        <v>0</v>
      </c>
      <c r="IH216" t="s">
        <v>433</v>
      </c>
      <c r="II216" t="s">
        <v>434</v>
      </c>
      <c r="IJ216" t="s">
        <v>435</v>
      </c>
      <c r="IK216" t="s">
        <v>435</v>
      </c>
      <c r="IL216" t="s">
        <v>435</v>
      </c>
      <c r="IM216" t="s">
        <v>435</v>
      </c>
      <c r="IN216">
        <v>0</v>
      </c>
      <c r="IO216">
        <v>100</v>
      </c>
      <c r="IP216">
        <v>100</v>
      </c>
      <c r="IQ216">
        <v>1.4239999999999999</v>
      </c>
      <c r="IR216">
        <v>9.0999999999999998E-2</v>
      </c>
      <c r="IS216">
        <v>1.41989999999993</v>
      </c>
      <c r="IT216">
        <v>0</v>
      </c>
      <c r="IU216">
        <v>0</v>
      </c>
      <c r="IV216">
        <v>0</v>
      </c>
      <c r="IW216">
        <v>9.2963636363634805E-2</v>
      </c>
      <c r="IX216">
        <v>0</v>
      </c>
      <c r="IY216">
        <v>0</v>
      </c>
      <c r="IZ216">
        <v>0</v>
      </c>
      <c r="JA216">
        <v>-1</v>
      </c>
      <c r="JB216">
        <v>-1</v>
      </c>
      <c r="JC216">
        <v>-1</v>
      </c>
      <c r="JD216">
        <v>-1</v>
      </c>
      <c r="JE216">
        <v>4.4000000000000004</v>
      </c>
      <c r="JF216">
        <v>4.5</v>
      </c>
      <c r="JG216">
        <v>0.159912</v>
      </c>
      <c r="JH216">
        <v>4.99878</v>
      </c>
      <c r="JI216">
        <v>1.39893</v>
      </c>
      <c r="JJ216">
        <v>2.2680699999999998</v>
      </c>
      <c r="JK216">
        <v>1.5490699999999999</v>
      </c>
      <c r="JL216">
        <v>2.2558600000000002</v>
      </c>
      <c r="JM216">
        <v>30.0718</v>
      </c>
      <c r="JN216">
        <v>24.253900000000002</v>
      </c>
      <c r="JO216">
        <v>2</v>
      </c>
      <c r="JP216">
        <v>482.30399999999997</v>
      </c>
      <c r="JQ216">
        <v>518.98500000000001</v>
      </c>
      <c r="JR216">
        <v>21.999600000000001</v>
      </c>
      <c r="JS216">
        <v>26.531600000000001</v>
      </c>
      <c r="JT216">
        <v>30.0002</v>
      </c>
      <c r="JU216">
        <v>26.855499999999999</v>
      </c>
      <c r="JV216">
        <v>26.866399999999999</v>
      </c>
      <c r="JW216">
        <v>-1</v>
      </c>
      <c r="JX216">
        <v>26.0825</v>
      </c>
      <c r="JY216">
        <v>69.026399999999995</v>
      </c>
      <c r="JZ216">
        <v>22</v>
      </c>
      <c r="KA216">
        <v>400</v>
      </c>
      <c r="KB216">
        <v>15.692299999999999</v>
      </c>
      <c r="KC216">
        <v>102.123</v>
      </c>
      <c r="KD216">
        <v>103.14700000000001</v>
      </c>
    </row>
    <row r="217" spans="1:290" x14ac:dyDescent="0.35">
      <c r="A217">
        <v>199</v>
      </c>
      <c r="B217">
        <v>1559815766</v>
      </c>
      <c r="C217">
        <v>64803</v>
      </c>
      <c r="D217" t="s">
        <v>1225</v>
      </c>
      <c r="E217" t="s">
        <v>1226</v>
      </c>
      <c r="F217">
        <v>15</v>
      </c>
      <c r="G217">
        <v>1559815757.5</v>
      </c>
      <c r="H217">
        <f t="shared" si="150"/>
        <v>1.4084242019677911E-3</v>
      </c>
      <c r="I217">
        <f t="shared" si="151"/>
        <v>1.4084242019677911</v>
      </c>
      <c r="J217">
        <f t="shared" si="152"/>
        <v>6.6274074478965668</v>
      </c>
      <c r="K217">
        <f t="shared" si="153"/>
        <v>416.5979375</v>
      </c>
      <c r="L217">
        <f t="shared" si="154"/>
        <v>320.40833457217076</v>
      </c>
      <c r="M217">
        <f t="shared" si="155"/>
        <v>32.246613901791513</v>
      </c>
      <c r="N217">
        <f t="shared" si="156"/>
        <v>41.927351424184756</v>
      </c>
      <c r="O217">
        <f t="shared" si="157"/>
        <v>0.12120100116092322</v>
      </c>
      <c r="P217">
        <f t="shared" si="158"/>
        <v>2.9383458783540526</v>
      </c>
      <c r="Q217">
        <f t="shared" si="159"/>
        <v>0.11849060872669323</v>
      </c>
      <c r="R217">
        <f t="shared" si="160"/>
        <v>7.4295100152900653E-2</v>
      </c>
      <c r="S217">
        <f t="shared" si="161"/>
        <v>77.169152810462435</v>
      </c>
      <c r="T217">
        <f t="shared" si="162"/>
        <v>23.555230764830718</v>
      </c>
      <c r="U217">
        <f t="shared" si="163"/>
        <v>23.555230764830718</v>
      </c>
      <c r="V217">
        <f t="shared" si="164"/>
        <v>2.9158854332599109</v>
      </c>
      <c r="W217">
        <f t="shared" si="165"/>
        <v>60.245994999587261</v>
      </c>
      <c r="X217">
        <f t="shared" si="166"/>
        <v>1.7473280020082322</v>
      </c>
      <c r="Y217">
        <f t="shared" si="167"/>
        <v>2.9003222571395875</v>
      </c>
      <c r="Z217">
        <f t="shared" si="168"/>
        <v>1.1685574312516787</v>
      </c>
      <c r="AA217">
        <f t="shared" si="169"/>
        <v>-62.111507306779586</v>
      </c>
      <c r="AB217">
        <f t="shared" si="170"/>
        <v>-14.060977435302865</v>
      </c>
      <c r="AC217">
        <f t="shared" si="171"/>
        <v>-0.99711576112568812</v>
      </c>
      <c r="AD217">
        <f t="shared" si="172"/>
        <v>-4.4769274570022333E-4</v>
      </c>
      <c r="AE217">
        <f t="shared" si="173"/>
        <v>6.6375612498205037</v>
      </c>
      <c r="AF217">
        <f t="shared" si="174"/>
        <v>1.4150837721864571</v>
      </c>
      <c r="AG217">
        <f t="shared" si="175"/>
        <v>6.6274074478965668</v>
      </c>
      <c r="AH217">
        <v>431.96755405466598</v>
      </c>
      <c r="AI217">
        <v>423.93026060606002</v>
      </c>
      <c r="AJ217">
        <v>-6.9188310145204398E-3</v>
      </c>
      <c r="AK217">
        <v>67.040336510427295</v>
      </c>
      <c r="AL217">
        <f t="shared" si="176"/>
        <v>1.4084242019677911</v>
      </c>
      <c r="AM217">
        <v>15.6935989703044</v>
      </c>
      <c r="AN217">
        <v>17.353492121212099</v>
      </c>
      <c r="AO217">
        <v>-9.2499532433849996E-6</v>
      </c>
      <c r="AP217">
        <v>77.841537693477306</v>
      </c>
      <c r="AQ217">
        <v>10</v>
      </c>
      <c r="AR217">
        <v>2</v>
      </c>
      <c r="AS217">
        <f t="shared" si="177"/>
        <v>1</v>
      </c>
      <c r="AT217">
        <f t="shared" si="178"/>
        <v>0</v>
      </c>
      <c r="AU217">
        <f t="shared" si="179"/>
        <v>53777.037264324579</v>
      </c>
      <c r="AV217" t="s">
        <v>475</v>
      </c>
      <c r="AW217">
        <v>10180.799999999999</v>
      </c>
      <c r="AX217">
        <v>1165.95461538462</v>
      </c>
      <c r="AY217">
        <v>5702.59</v>
      </c>
      <c r="AZ217">
        <f t="shared" si="180"/>
        <v>0.79553946270297882</v>
      </c>
      <c r="BA217">
        <v>-1.5131041934509299</v>
      </c>
      <c r="BB217" t="s">
        <v>1227</v>
      </c>
      <c r="BC217">
        <v>10173.299999999999</v>
      </c>
      <c r="BD217">
        <v>2005.6972000000001</v>
      </c>
      <c r="BE217">
        <v>2499.29</v>
      </c>
      <c r="BF217">
        <f t="shared" si="181"/>
        <v>0.19749320807109216</v>
      </c>
      <c r="BG217">
        <v>0.5</v>
      </c>
      <c r="BH217">
        <f t="shared" si="182"/>
        <v>336.56664984273118</v>
      </c>
      <c r="BI217">
        <f t="shared" si="183"/>
        <v>6.6274074478965668</v>
      </c>
      <c r="BJ217">
        <f t="shared" si="184"/>
        <v>33.234813703590461</v>
      </c>
      <c r="BK217">
        <f t="shared" si="185"/>
        <v>2.4186922991779918E-2</v>
      </c>
      <c r="BL217">
        <f t="shared" si="186"/>
        <v>1.2816839982555046</v>
      </c>
      <c r="BM217">
        <f t="shared" si="187"/>
        <v>923.85492312189979</v>
      </c>
      <c r="BN217" t="s">
        <v>430</v>
      </c>
      <c r="BO217">
        <v>0</v>
      </c>
      <c r="BP217">
        <f t="shared" si="188"/>
        <v>923.85492312189979</v>
      </c>
      <c r="BQ217">
        <f t="shared" si="189"/>
        <v>0.63035305101772909</v>
      </c>
      <c r="BR217">
        <f t="shared" si="190"/>
        <v>0.31330570662302948</v>
      </c>
      <c r="BS217">
        <f t="shared" si="191"/>
        <v>0.67032383014893637</v>
      </c>
      <c r="BT217">
        <f t="shared" si="192"/>
        <v>0.37019403047072358</v>
      </c>
      <c r="BU217">
        <f t="shared" si="193"/>
        <v>0.70609597828007487</v>
      </c>
      <c r="BV217">
        <f t="shared" si="194"/>
        <v>0.1443134185488574</v>
      </c>
      <c r="BW217">
        <f t="shared" si="195"/>
        <v>0.85568658145114262</v>
      </c>
      <c r="DF217">
        <f t="shared" si="196"/>
        <v>399.97593749999999</v>
      </c>
      <c r="DG217">
        <f t="shared" si="197"/>
        <v>336.56664984273118</v>
      </c>
      <c r="DH217">
        <f t="shared" si="198"/>
        <v>0.84146724412073215</v>
      </c>
      <c r="DI217">
        <f t="shared" si="199"/>
        <v>0.19293448824146436</v>
      </c>
      <c r="DJ217">
        <v>1559815757.5</v>
      </c>
      <c r="DK217">
        <v>416.5979375</v>
      </c>
      <c r="DL217">
        <v>425.26549999999997</v>
      </c>
      <c r="DM217">
        <v>17.361775000000002</v>
      </c>
      <c r="DN217">
        <v>15.694106250000001</v>
      </c>
      <c r="DO217">
        <v>415.14893749999999</v>
      </c>
      <c r="DP217">
        <v>17.269774999999999</v>
      </c>
      <c r="DQ217">
        <v>500.28474999999997</v>
      </c>
      <c r="DR217">
        <v>100.54225</v>
      </c>
      <c r="DS217">
        <v>9.9994356249999999E-2</v>
      </c>
      <c r="DT217">
        <v>23.466468750000001</v>
      </c>
      <c r="DU217">
        <v>22.372025000000001</v>
      </c>
      <c r="DV217">
        <v>999.9</v>
      </c>
      <c r="DW217">
        <v>0</v>
      </c>
      <c r="DX217">
        <v>0</v>
      </c>
      <c r="DY217">
        <v>9996.0249999999996</v>
      </c>
      <c r="DZ217">
        <v>0</v>
      </c>
      <c r="EA217">
        <v>0.22637399999999999</v>
      </c>
      <c r="EB217">
        <v>-8.6925837500000007</v>
      </c>
      <c r="EC217">
        <v>423.93275</v>
      </c>
      <c r="ED217">
        <v>432.04612500000002</v>
      </c>
      <c r="EE217">
        <v>1.6666981249999999</v>
      </c>
      <c r="EF217">
        <v>425.26549999999997</v>
      </c>
      <c r="EG217">
        <v>15.694106250000001</v>
      </c>
      <c r="EH217">
        <v>1.745495625</v>
      </c>
      <c r="EI217">
        <v>1.5779212499999999</v>
      </c>
      <c r="EJ217">
        <v>15.307062500000001</v>
      </c>
      <c r="EK217">
        <v>13.744875</v>
      </c>
      <c r="EL217">
        <v>399.97593749999999</v>
      </c>
      <c r="EM217">
        <v>0.95002399999999998</v>
      </c>
      <c r="EN217">
        <v>4.997613125E-2</v>
      </c>
      <c r="EO217">
        <v>0</v>
      </c>
      <c r="EP217">
        <v>2005.7574999999999</v>
      </c>
      <c r="EQ217">
        <v>8.4936600000000002</v>
      </c>
      <c r="ER217">
        <v>4518.2237500000001</v>
      </c>
      <c r="ES217">
        <v>3645.4787500000002</v>
      </c>
      <c r="ET217">
        <v>38.561999999999998</v>
      </c>
      <c r="EU217">
        <v>41.488187500000002</v>
      </c>
      <c r="EV217">
        <v>40.186999999999998</v>
      </c>
      <c r="EW217">
        <v>41.444875000000003</v>
      </c>
      <c r="EX217">
        <v>41.125</v>
      </c>
      <c r="EY217">
        <v>371.91624999999999</v>
      </c>
      <c r="EZ217">
        <v>19.561875000000001</v>
      </c>
      <c r="FA217">
        <v>0</v>
      </c>
      <c r="FB217">
        <v>599</v>
      </c>
      <c r="FC217">
        <v>0</v>
      </c>
      <c r="FD217">
        <v>2005.6972000000001</v>
      </c>
      <c r="FE217">
        <v>-2.55846154011107</v>
      </c>
      <c r="FF217">
        <v>-6.97384609888271</v>
      </c>
      <c r="FG217">
        <v>4518.0807999999997</v>
      </c>
      <c r="FH217">
        <v>15</v>
      </c>
      <c r="FI217">
        <v>1559815798</v>
      </c>
      <c r="FJ217" t="s">
        <v>1228</v>
      </c>
      <c r="FK217">
        <v>1559815798</v>
      </c>
      <c r="FL217">
        <v>1559815790</v>
      </c>
      <c r="FM217">
        <v>200</v>
      </c>
      <c r="FN217">
        <v>2.5000000000000001E-2</v>
      </c>
      <c r="FO217">
        <v>1E-3</v>
      </c>
      <c r="FP217">
        <v>1.4490000000000001</v>
      </c>
      <c r="FQ217">
        <v>9.1999999999999998E-2</v>
      </c>
      <c r="FR217">
        <v>425</v>
      </c>
      <c r="FS217">
        <v>16</v>
      </c>
      <c r="FT217">
        <v>0.33</v>
      </c>
      <c r="FU217">
        <v>0.05</v>
      </c>
      <c r="FV217">
        <v>-8.7479428571428599</v>
      </c>
      <c r="FW217">
        <v>0.81149844155844297</v>
      </c>
      <c r="FX217">
        <v>0.13587544492914799</v>
      </c>
      <c r="FY217">
        <v>0</v>
      </c>
      <c r="FZ217">
        <v>416.57261755668497</v>
      </c>
      <c r="GA217">
        <v>9.5117620867869707E-2</v>
      </c>
      <c r="GB217">
        <v>3.8563135012604298E-2</v>
      </c>
      <c r="GC217">
        <v>1</v>
      </c>
      <c r="GD217">
        <v>1.6671580952381</v>
      </c>
      <c r="GE217">
        <v>-1.02116883116874E-2</v>
      </c>
      <c r="GF217">
        <v>2.24955364683246E-3</v>
      </c>
      <c r="GG217">
        <v>1</v>
      </c>
      <c r="GH217">
        <v>2</v>
      </c>
      <c r="GI217">
        <v>3</v>
      </c>
      <c r="GJ217" t="s">
        <v>448</v>
      </c>
      <c r="GK217">
        <v>2.9681999999999999</v>
      </c>
      <c r="GL217">
        <v>2.8428399999999998</v>
      </c>
      <c r="GM217">
        <v>0.101341</v>
      </c>
      <c r="GN217">
        <v>0.102629</v>
      </c>
      <c r="GO217">
        <v>9.0717800000000001E-2</v>
      </c>
      <c r="GP217">
        <v>8.4024799999999997E-2</v>
      </c>
      <c r="GQ217">
        <v>31220.6</v>
      </c>
      <c r="GR217">
        <v>26939.9</v>
      </c>
      <c r="GS217">
        <v>31939.3</v>
      </c>
      <c r="GT217">
        <v>28525.3</v>
      </c>
      <c r="GU217">
        <v>43911.8</v>
      </c>
      <c r="GV217">
        <v>39935.300000000003</v>
      </c>
      <c r="GW217">
        <v>49717.5</v>
      </c>
      <c r="GX217">
        <v>44913.3</v>
      </c>
      <c r="GY217">
        <v>1.9945200000000001</v>
      </c>
      <c r="GZ217">
        <v>2.0006699999999999</v>
      </c>
      <c r="HA217">
        <v>5.8822300000000001E-2</v>
      </c>
      <c r="HB217">
        <v>0</v>
      </c>
      <c r="HC217">
        <v>21.422799999999999</v>
      </c>
      <c r="HD217">
        <v>999.9</v>
      </c>
      <c r="HE217">
        <v>56.921999999999997</v>
      </c>
      <c r="HF217">
        <v>25.71</v>
      </c>
      <c r="HG217">
        <v>18.777899999999999</v>
      </c>
      <c r="HH217">
        <v>62.616799999999998</v>
      </c>
      <c r="HI217">
        <v>31.398199999999999</v>
      </c>
      <c r="HJ217">
        <v>1</v>
      </c>
      <c r="HK217">
        <v>-4.1961400000000003E-2</v>
      </c>
      <c r="HL217">
        <v>0.48590100000000003</v>
      </c>
      <c r="HM217">
        <v>20.293700000000001</v>
      </c>
      <c r="HN217">
        <v>5.2355600000000004</v>
      </c>
      <c r="HO217">
        <v>12.0579</v>
      </c>
      <c r="HP217">
        <v>4.9837999999999996</v>
      </c>
      <c r="HQ217">
        <v>3.2865799999999998</v>
      </c>
      <c r="HR217">
        <v>9999</v>
      </c>
      <c r="HS217">
        <v>9999</v>
      </c>
      <c r="HT217">
        <v>999.9</v>
      </c>
      <c r="HU217">
        <v>9999</v>
      </c>
      <c r="HV217">
        <v>1.87317</v>
      </c>
      <c r="HW217">
        <v>1.87927</v>
      </c>
      <c r="HX217">
        <v>1.8714900000000001</v>
      </c>
      <c r="HY217">
        <v>1.87104</v>
      </c>
      <c r="HZ217">
        <v>1.8710599999999999</v>
      </c>
      <c r="IA217">
        <v>1.8722799999999999</v>
      </c>
      <c r="IB217">
        <v>1.8742399999999999</v>
      </c>
      <c r="IC217">
        <v>1.8753200000000001</v>
      </c>
      <c r="ID217">
        <v>5</v>
      </c>
      <c r="IE217">
        <v>0</v>
      </c>
      <c r="IF217">
        <v>0</v>
      </c>
      <c r="IG217">
        <v>0</v>
      </c>
      <c r="IH217" t="s">
        <v>433</v>
      </c>
      <c r="II217" t="s">
        <v>434</v>
      </c>
      <c r="IJ217" t="s">
        <v>435</v>
      </c>
      <c r="IK217" t="s">
        <v>435</v>
      </c>
      <c r="IL217" t="s">
        <v>435</v>
      </c>
      <c r="IM217" t="s">
        <v>435</v>
      </c>
      <c r="IN217">
        <v>0</v>
      </c>
      <c r="IO217">
        <v>100</v>
      </c>
      <c r="IP217">
        <v>100</v>
      </c>
      <c r="IQ217">
        <v>1.4490000000000001</v>
      </c>
      <c r="IR217">
        <v>9.1999999999999998E-2</v>
      </c>
      <c r="IS217">
        <v>1.4239999999999799</v>
      </c>
      <c r="IT217">
        <v>0</v>
      </c>
      <c r="IU217">
        <v>0</v>
      </c>
      <c r="IV217">
        <v>0</v>
      </c>
      <c r="IW217">
        <v>9.1039999999994195E-2</v>
      </c>
      <c r="IX217">
        <v>0</v>
      </c>
      <c r="IY217">
        <v>0</v>
      </c>
      <c r="IZ217">
        <v>0</v>
      </c>
      <c r="JA217">
        <v>-1</v>
      </c>
      <c r="JB217">
        <v>-1</v>
      </c>
      <c r="JC217">
        <v>-1</v>
      </c>
      <c r="JD217">
        <v>-1</v>
      </c>
      <c r="JE217">
        <v>9.6999999999999993</v>
      </c>
      <c r="JF217">
        <v>9.6</v>
      </c>
      <c r="JG217">
        <v>0.158691</v>
      </c>
      <c r="JH217">
        <v>4.99878</v>
      </c>
      <c r="JI217">
        <v>1.39893</v>
      </c>
      <c r="JJ217">
        <v>2.2680699999999998</v>
      </c>
      <c r="JK217">
        <v>1.5490699999999999</v>
      </c>
      <c r="JL217">
        <v>2.2607400000000002</v>
      </c>
      <c r="JM217">
        <v>30.0718</v>
      </c>
      <c r="JN217">
        <v>24.253900000000002</v>
      </c>
      <c r="JO217">
        <v>2</v>
      </c>
      <c r="JP217">
        <v>482.74799999999999</v>
      </c>
      <c r="JQ217">
        <v>519.03399999999999</v>
      </c>
      <c r="JR217">
        <v>22.000399999999999</v>
      </c>
      <c r="JS217">
        <v>26.538399999999999</v>
      </c>
      <c r="JT217">
        <v>30</v>
      </c>
      <c r="JU217">
        <v>26.862400000000001</v>
      </c>
      <c r="JV217">
        <v>26.873200000000001</v>
      </c>
      <c r="JW217">
        <v>-1</v>
      </c>
      <c r="JX217">
        <v>26.066500000000001</v>
      </c>
      <c r="JY217">
        <v>69.142899999999997</v>
      </c>
      <c r="JZ217">
        <v>22</v>
      </c>
      <c r="KA217">
        <v>400</v>
      </c>
      <c r="KB217">
        <v>15.719900000000001</v>
      </c>
      <c r="KC217">
        <v>102.12</v>
      </c>
      <c r="KD217">
        <v>103.14</v>
      </c>
    </row>
    <row r="218" spans="1:290" x14ac:dyDescent="0.35">
      <c r="A218">
        <v>200</v>
      </c>
      <c r="B218">
        <v>1559816066</v>
      </c>
      <c r="C218">
        <v>65103</v>
      </c>
      <c r="D218" t="s">
        <v>1229</v>
      </c>
      <c r="E218" t="s">
        <v>1230</v>
      </c>
      <c r="F218">
        <v>15</v>
      </c>
      <c r="G218">
        <v>1559816058</v>
      </c>
      <c r="H218">
        <f t="shared" si="150"/>
        <v>1.4274395696437588E-3</v>
      </c>
      <c r="I218">
        <f t="shared" si="151"/>
        <v>1.4274395696437587</v>
      </c>
      <c r="J218">
        <f t="shared" si="152"/>
        <v>6.7009863921290078</v>
      </c>
      <c r="K218">
        <f t="shared" si="153"/>
        <v>416.54306666666702</v>
      </c>
      <c r="L218">
        <f t="shared" si="154"/>
        <v>320.26167952494853</v>
      </c>
      <c r="M218">
        <f t="shared" si="155"/>
        <v>32.231212665967718</v>
      </c>
      <c r="N218">
        <f t="shared" si="156"/>
        <v>41.920994688413366</v>
      </c>
      <c r="O218">
        <f t="shared" si="157"/>
        <v>0.12247284916436163</v>
      </c>
      <c r="P218">
        <f t="shared" si="158"/>
        <v>2.9386433437765955</v>
      </c>
      <c r="Q218">
        <f t="shared" si="159"/>
        <v>0.11970624695307</v>
      </c>
      <c r="R218">
        <f t="shared" si="160"/>
        <v>7.5059767329684057E-2</v>
      </c>
      <c r="S218">
        <f t="shared" si="161"/>
        <v>77.175191176782278</v>
      </c>
      <c r="T218">
        <f t="shared" si="162"/>
        <v>23.560765837175602</v>
      </c>
      <c r="U218">
        <f t="shared" si="163"/>
        <v>23.560765837175602</v>
      </c>
      <c r="V218">
        <f t="shared" si="164"/>
        <v>2.9168583452754593</v>
      </c>
      <c r="W218">
        <f t="shared" si="165"/>
        <v>60.112805625204558</v>
      </c>
      <c r="X218">
        <f t="shared" si="166"/>
        <v>1.7445643630577401</v>
      </c>
      <c r="Y218">
        <f t="shared" si="167"/>
        <v>2.9021509558793008</v>
      </c>
      <c r="Z218">
        <f t="shared" si="168"/>
        <v>1.1722939822177192</v>
      </c>
      <c r="AA218">
        <f t="shared" si="169"/>
        <v>-62.950085021289759</v>
      </c>
      <c r="AB218">
        <f t="shared" si="170"/>
        <v>-13.283540026254661</v>
      </c>
      <c r="AC218">
        <f t="shared" si="171"/>
        <v>-0.94196562721135713</v>
      </c>
      <c r="AD218">
        <f t="shared" si="172"/>
        <v>-3.9949797350224969E-4</v>
      </c>
      <c r="AE218">
        <f t="shared" si="173"/>
        <v>6.6745921515163573</v>
      </c>
      <c r="AF218">
        <f t="shared" si="174"/>
        <v>1.4269468609345899</v>
      </c>
      <c r="AG218">
        <f t="shared" si="175"/>
        <v>6.7009863921290078</v>
      </c>
      <c r="AH218">
        <v>431.98403117330997</v>
      </c>
      <c r="AI218">
        <v>423.851181818182</v>
      </c>
      <c r="AJ218">
        <v>-5.7974015991956902E-3</v>
      </c>
      <c r="AK218">
        <v>67.040292567381599</v>
      </c>
      <c r="AL218">
        <f t="shared" si="176"/>
        <v>1.4274395696437587</v>
      </c>
      <c r="AM218">
        <v>15.6524617558073</v>
      </c>
      <c r="AN218">
        <v>17.334747878787901</v>
      </c>
      <c r="AO218">
        <v>2.27109513734999E-6</v>
      </c>
      <c r="AP218">
        <v>77.837173235632207</v>
      </c>
      <c r="AQ218">
        <v>10</v>
      </c>
      <c r="AR218">
        <v>2</v>
      </c>
      <c r="AS218">
        <f t="shared" si="177"/>
        <v>1</v>
      </c>
      <c r="AT218">
        <f t="shared" si="178"/>
        <v>0</v>
      </c>
      <c r="AU218">
        <f t="shared" si="179"/>
        <v>53783.831516204664</v>
      </c>
      <c r="AV218" t="s">
        <v>475</v>
      </c>
      <c r="AW218">
        <v>10180.799999999999</v>
      </c>
      <c r="AX218">
        <v>1165.95461538462</v>
      </c>
      <c r="AY218">
        <v>5702.59</v>
      </c>
      <c r="AZ218">
        <f t="shared" si="180"/>
        <v>0.79553946270297882</v>
      </c>
      <c r="BA218">
        <v>-1.5131041934509299</v>
      </c>
      <c r="BB218" t="s">
        <v>1231</v>
      </c>
      <c r="BC218">
        <v>10174.4</v>
      </c>
      <c r="BD218">
        <v>2013.4795999999999</v>
      </c>
      <c r="BE218">
        <v>2508.9299999999998</v>
      </c>
      <c r="BF218">
        <f t="shared" si="181"/>
        <v>0.19747478008553443</v>
      </c>
      <c r="BG218">
        <v>0.5</v>
      </c>
      <c r="BH218">
        <f t="shared" si="182"/>
        <v>336.59380392172426</v>
      </c>
      <c r="BI218">
        <f t="shared" si="183"/>
        <v>6.7009863921290078</v>
      </c>
      <c r="BJ218">
        <f t="shared" si="184"/>
        <v>33.234393703797998</v>
      </c>
      <c r="BK218">
        <f t="shared" si="185"/>
        <v>2.4403570386251509E-2</v>
      </c>
      <c r="BL218">
        <f t="shared" si="186"/>
        <v>1.272917139976006</v>
      </c>
      <c r="BM218">
        <f t="shared" si="187"/>
        <v>925.16892701919414</v>
      </c>
      <c r="BN218" t="s">
        <v>430</v>
      </c>
      <c r="BO218">
        <v>0</v>
      </c>
      <c r="BP218">
        <f t="shared" si="188"/>
        <v>925.16892701919414</v>
      </c>
      <c r="BQ218">
        <f t="shared" si="189"/>
        <v>0.6312496056011152</v>
      </c>
      <c r="BR218">
        <f t="shared" si="190"/>
        <v>0.31283153024307508</v>
      </c>
      <c r="BS218">
        <f t="shared" si="191"/>
        <v>0.66849037403507761</v>
      </c>
      <c r="BT218">
        <f t="shared" si="192"/>
        <v>0.36891994125558303</v>
      </c>
      <c r="BU218">
        <f t="shared" si="193"/>
        <v>0.70397105547215177</v>
      </c>
      <c r="BV218">
        <f t="shared" si="194"/>
        <v>0.14374221182710684</v>
      </c>
      <c r="BW218">
        <f t="shared" si="195"/>
        <v>0.85625778817289322</v>
      </c>
      <c r="DF218">
        <f t="shared" si="196"/>
        <v>400.00833333333298</v>
      </c>
      <c r="DG218">
        <f t="shared" si="197"/>
        <v>336.59380392172426</v>
      </c>
      <c r="DH218">
        <f t="shared" si="198"/>
        <v>0.84146697924224378</v>
      </c>
      <c r="DI218">
        <f t="shared" si="199"/>
        <v>0.19293395848448744</v>
      </c>
      <c r="DJ218">
        <v>1559816058</v>
      </c>
      <c r="DK218">
        <v>416.54306666666702</v>
      </c>
      <c r="DL218">
        <v>425.26100000000002</v>
      </c>
      <c r="DM218">
        <v>17.33466</v>
      </c>
      <c r="DN218">
        <v>15.652939999999999</v>
      </c>
      <c r="DO218">
        <v>415.10506666666703</v>
      </c>
      <c r="DP218">
        <v>17.24466</v>
      </c>
      <c r="DQ218">
        <v>500.277533333333</v>
      </c>
      <c r="DR218">
        <v>100.54026666666699</v>
      </c>
      <c r="DS218">
        <v>9.9974506666666699E-2</v>
      </c>
      <c r="DT218">
        <v>23.47692</v>
      </c>
      <c r="DU218">
        <v>22.39254</v>
      </c>
      <c r="DV218">
        <v>999.9</v>
      </c>
      <c r="DW218">
        <v>0</v>
      </c>
      <c r="DX218">
        <v>0</v>
      </c>
      <c r="DY218">
        <v>9997.9146666666693</v>
      </c>
      <c r="DZ218">
        <v>0</v>
      </c>
      <c r="EA218">
        <v>0.22637399999999999</v>
      </c>
      <c r="EB218">
        <v>-8.7071100000000001</v>
      </c>
      <c r="EC218">
        <v>423.90293333333301</v>
      </c>
      <c r="ED218">
        <v>432.02346666666699</v>
      </c>
      <c r="EE218">
        <v>1.6835266666666699</v>
      </c>
      <c r="EF218">
        <v>425.26100000000002</v>
      </c>
      <c r="EG218">
        <v>15.652939999999999</v>
      </c>
      <c r="EH218">
        <v>1.7430126666666701</v>
      </c>
      <c r="EI218">
        <v>1.5737513333333299</v>
      </c>
      <c r="EJ218">
        <v>15.2849</v>
      </c>
      <c r="EK218">
        <v>13.704166666666699</v>
      </c>
      <c r="EL218">
        <v>400.00833333333298</v>
      </c>
      <c r="EM218">
        <v>0.95002920000000002</v>
      </c>
      <c r="EN218">
        <v>4.9970753333333298E-2</v>
      </c>
      <c r="EO218">
        <v>0</v>
      </c>
      <c r="EP218">
        <v>2013.556</v>
      </c>
      <c r="EQ218">
        <v>8.4936600000000002</v>
      </c>
      <c r="ER218">
        <v>4536.2219999999998</v>
      </c>
      <c r="ES218">
        <v>3645.7840000000001</v>
      </c>
      <c r="ET218">
        <v>38.561999999999998</v>
      </c>
      <c r="EU218">
        <v>41.5</v>
      </c>
      <c r="EV218">
        <v>40.195399999999999</v>
      </c>
      <c r="EW218">
        <v>41.449599999999997</v>
      </c>
      <c r="EX218">
        <v>41.125</v>
      </c>
      <c r="EY218">
        <v>371.952</v>
      </c>
      <c r="EZ218">
        <v>19.559999999999999</v>
      </c>
      <c r="FA218">
        <v>0</v>
      </c>
      <c r="FB218">
        <v>298.799999952316</v>
      </c>
      <c r="FC218">
        <v>0</v>
      </c>
      <c r="FD218">
        <v>2013.4795999999999</v>
      </c>
      <c r="FE218">
        <v>-0.11846153112154</v>
      </c>
      <c r="FF218">
        <v>1.5238461542948201</v>
      </c>
      <c r="FG218">
        <v>4536.0936000000002</v>
      </c>
      <c r="FH218">
        <v>15</v>
      </c>
      <c r="FI218">
        <v>1559816096</v>
      </c>
      <c r="FJ218" t="s">
        <v>1232</v>
      </c>
      <c r="FK218">
        <v>1559816096</v>
      </c>
      <c r="FL218">
        <v>1559816088</v>
      </c>
      <c r="FM218">
        <v>201</v>
      </c>
      <c r="FN218">
        <v>-0.01</v>
      </c>
      <c r="FO218">
        <v>-2E-3</v>
      </c>
      <c r="FP218">
        <v>1.4379999999999999</v>
      </c>
      <c r="FQ218">
        <v>0.09</v>
      </c>
      <c r="FR218">
        <v>425</v>
      </c>
      <c r="FS218">
        <v>16</v>
      </c>
      <c r="FT218">
        <v>0.18</v>
      </c>
      <c r="FU218">
        <v>0.06</v>
      </c>
      <c r="FV218">
        <v>-8.6942865000000005</v>
      </c>
      <c r="FW218">
        <v>-2.5446766917284799E-2</v>
      </c>
      <c r="FX218">
        <v>9.9337824984997505E-2</v>
      </c>
      <c r="FY218">
        <v>1</v>
      </c>
      <c r="FZ218">
        <v>416.553592590802</v>
      </c>
      <c r="GA218">
        <v>0.158571857036618</v>
      </c>
      <c r="GB218">
        <v>3.1327951187050701E-2</v>
      </c>
      <c r="GC218">
        <v>1</v>
      </c>
      <c r="GD218">
        <v>1.6847179999999999</v>
      </c>
      <c r="GE218">
        <v>-3.2624661654135002E-2</v>
      </c>
      <c r="GF218">
        <v>3.6195643384252501E-3</v>
      </c>
      <c r="GG218">
        <v>1</v>
      </c>
      <c r="GH218">
        <v>3</v>
      </c>
      <c r="GI218">
        <v>3</v>
      </c>
      <c r="GJ218" t="s">
        <v>432</v>
      </c>
      <c r="GK218">
        <v>2.96766</v>
      </c>
      <c r="GL218">
        <v>2.8429099999999998</v>
      </c>
      <c r="GM218">
        <v>0.101338</v>
      </c>
      <c r="GN218">
        <v>0.102648</v>
      </c>
      <c r="GO218">
        <v>9.0636700000000001E-2</v>
      </c>
      <c r="GP218">
        <v>8.38671E-2</v>
      </c>
      <c r="GQ218">
        <v>31221.4</v>
      </c>
      <c r="GR218">
        <v>26941.599999999999</v>
      </c>
      <c r="GS218">
        <v>31940.1</v>
      </c>
      <c r="GT218">
        <v>28527.599999999999</v>
      </c>
      <c r="GU218">
        <v>43917.4</v>
      </c>
      <c r="GV218">
        <v>39945.800000000003</v>
      </c>
      <c r="GW218">
        <v>49719.3</v>
      </c>
      <c r="GX218">
        <v>44917.1</v>
      </c>
      <c r="GY218">
        <v>1.99475</v>
      </c>
      <c r="GZ218">
        <v>2.0006699999999999</v>
      </c>
      <c r="HA218">
        <v>5.80549E-2</v>
      </c>
      <c r="HB218">
        <v>0</v>
      </c>
      <c r="HC218">
        <v>21.442799999999998</v>
      </c>
      <c r="HD218">
        <v>999.9</v>
      </c>
      <c r="HE218">
        <v>56.947000000000003</v>
      </c>
      <c r="HF218">
        <v>25.69</v>
      </c>
      <c r="HG218">
        <v>18.764700000000001</v>
      </c>
      <c r="HH218">
        <v>62.856900000000003</v>
      </c>
      <c r="HI218">
        <v>32.287700000000001</v>
      </c>
      <c r="HJ218">
        <v>1</v>
      </c>
      <c r="HK218">
        <v>-4.25356E-2</v>
      </c>
      <c r="HL218">
        <v>0.47896</v>
      </c>
      <c r="HM218">
        <v>20.294</v>
      </c>
      <c r="HN218">
        <v>5.2361599999999999</v>
      </c>
      <c r="HO218">
        <v>12.0579</v>
      </c>
      <c r="HP218">
        <v>4.9837499999999997</v>
      </c>
      <c r="HQ218">
        <v>3.2867000000000002</v>
      </c>
      <c r="HR218">
        <v>9999</v>
      </c>
      <c r="HS218">
        <v>9999</v>
      </c>
      <c r="HT218">
        <v>999.9</v>
      </c>
      <c r="HU218">
        <v>9999</v>
      </c>
      <c r="HV218">
        <v>1.87313</v>
      </c>
      <c r="HW218">
        <v>1.87914</v>
      </c>
      <c r="HX218">
        <v>1.8714900000000001</v>
      </c>
      <c r="HY218">
        <v>1.8710199999999999</v>
      </c>
      <c r="HZ218">
        <v>1.87103</v>
      </c>
      <c r="IA218">
        <v>1.87225</v>
      </c>
      <c r="IB218">
        <v>1.87416</v>
      </c>
      <c r="IC218">
        <v>1.87531</v>
      </c>
      <c r="ID218">
        <v>5</v>
      </c>
      <c r="IE218">
        <v>0</v>
      </c>
      <c r="IF218">
        <v>0</v>
      </c>
      <c r="IG218">
        <v>0</v>
      </c>
      <c r="IH218" t="s">
        <v>433</v>
      </c>
      <c r="II218" t="s">
        <v>434</v>
      </c>
      <c r="IJ218" t="s">
        <v>435</v>
      </c>
      <c r="IK218" t="s">
        <v>435</v>
      </c>
      <c r="IL218" t="s">
        <v>435</v>
      </c>
      <c r="IM218" t="s">
        <v>435</v>
      </c>
      <c r="IN218">
        <v>0</v>
      </c>
      <c r="IO218">
        <v>100</v>
      </c>
      <c r="IP218">
        <v>100</v>
      </c>
      <c r="IQ218">
        <v>1.4379999999999999</v>
      </c>
      <c r="IR218">
        <v>0.09</v>
      </c>
      <c r="IS218">
        <v>1.4488999999999199</v>
      </c>
      <c r="IT218">
        <v>0</v>
      </c>
      <c r="IU218">
        <v>0</v>
      </c>
      <c r="IV218">
        <v>0</v>
      </c>
      <c r="IW218">
        <v>9.1800000000001006E-2</v>
      </c>
      <c r="IX218">
        <v>0</v>
      </c>
      <c r="IY218">
        <v>0</v>
      </c>
      <c r="IZ218">
        <v>0</v>
      </c>
      <c r="JA218">
        <v>-1</v>
      </c>
      <c r="JB218">
        <v>-1</v>
      </c>
      <c r="JC218">
        <v>-1</v>
      </c>
      <c r="JD218">
        <v>-1</v>
      </c>
      <c r="JE218">
        <v>4.5</v>
      </c>
      <c r="JF218">
        <v>4.5999999999999996</v>
      </c>
      <c r="JG218">
        <v>0.158691</v>
      </c>
      <c r="JH218">
        <v>4.99878</v>
      </c>
      <c r="JI218">
        <v>1.39893</v>
      </c>
      <c r="JJ218">
        <v>2.2680699999999998</v>
      </c>
      <c r="JK218">
        <v>1.5478499999999999</v>
      </c>
      <c r="JL218">
        <v>2.2155800000000001</v>
      </c>
      <c r="JM218">
        <v>30.029</v>
      </c>
      <c r="JN218">
        <v>24.245100000000001</v>
      </c>
      <c r="JO218">
        <v>2</v>
      </c>
      <c r="JP218">
        <v>482.90100000000001</v>
      </c>
      <c r="JQ218">
        <v>519.05700000000002</v>
      </c>
      <c r="JR218">
        <v>21.9999</v>
      </c>
      <c r="JS218">
        <v>26.5428</v>
      </c>
      <c r="JT218">
        <v>30.0001</v>
      </c>
      <c r="JU218">
        <v>26.864599999999999</v>
      </c>
      <c r="JV218">
        <v>26.875499999999999</v>
      </c>
      <c r="JW218">
        <v>-1</v>
      </c>
      <c r="JX218">
        <v>26.270099999999999</v>
      </c>
      <c r="JY218">
        <v>69.162999999999997</v>
      </c>
      <c r="JZ218">
        <v>22</v>
      </c>
      <c r="KA218">
        <v>400</v>
      </c>
      <c r="KB218">
        <v>15.6661</v>
      </c>
      <c r="KC218">
        <v>102.124</v>
      </c>
      <c r="KD218">
        <v>103.148</v>
      </c>
    </row>
    <row r="219" spans="1:290" x14ac:dyDescent="0.35">
      <c r="A219">
        <v>201</v>
      </c>
      <c r="B219">
        <v>1559816366</v>
      </c>
      <c r="C219">
        <v>65403</v>
      </c>
      <c r="D219" t="s">
        <v>1233</v>
      </c>
      <c r="E219" t="s">
        <v>1234</v>
      </c>
      <c r="F219">
        <v>15</v>
      </c>
      <c r="G219">
        <v>1559816358</v>
      </c>
      <c r="H219">
        <f t="shared" si="150"/>
        <v>1.4399276800937512E-3</v>
      </c>
      <c r="I219">
        <f t="shared" si="151"/>
        <v>1.4399276800937513</v>
      </c>
      <c r="J219">
        <f t="shared" si="152"/>
        <v>6.6704557894774297</v>
      </c>
      <c r="K219">
        <f t="shared" si="153"/>
        <v>416.47640000000001</v>
      </c>
      <c r="L219">
        <f t="shared" si="154"/>
        <v>321.56718852558868</v>
      </c>
      <c r="M219">
        <f t="shared" si="155"/>
        <v>32.363938060838883</v>
      </c>
      <c r="N219">
        <f t="shared" si="156"/>
        <v>41.916019091383717</v>
      </c>
      <c r="O219">
        <f t="shared" si="157"/>
        <v>0.12383922251301714</v>
      </c>
      <c r="P219">
        <f t="shared" si="158"/>
        <v>2.939405947216899</v>
      </c>
      <c r="Q219">
        <f t="shared" si="159"/>
        <v>0.12101202800033044</v>
      </c>
      <c r="R219">
        <f t="shared" si="160"/>
        <v>7.5881153933472334E-2</v>
      </c>
      <c r="S219">
        <f t="shared" si="161"/>
        <v>77.168099800352351</v>
      </c>
      <c r="T219">
        <f t="shared" si="162"/>
        <v>23.556718466342165</v>
      </c>
      <c r="U219">
        <f t="shared" si="163"/>
        <v>23.556718466342165</v>
      </c>
      <c r="V219">
        <f t="shared" si="164"/>
        <v>2.9161469019808126</v>
      </c>
      <c r="W219">
        <f t="shared" si="165"/>
        <v>60.175776346482522</v>
      </c>
      <c r="X219">
        <f t="shared" si="166"/>
        <v>1.7463139323640831</v>
      </c>
      <c r="Y219">
        <f t="shared" si="167"/>
        <v>2.9020214418324839</v>
      </c>
      <c r="Z219">
        <f t="shared" si="168"/>
        <v>1.1698329696167296</v>
      </c>
      <c r="AA219">
        <f t="shared" si="169"/>
        <v>-63.500810692134429</v>
      </c>
      <c r="AB219">
        <f t="shared" si="170"/>
        <v>-12.762870633346795</v>
      </c>
      <c r="AC219">
        <f t="shared" si="171"/>
        <v>-0.90478707279350612</v>
      </c>
      <c r="AD219">
        <f t="shared" si="172"/>
        <v>-3.6859792238352895E-4</v>
      </c>
      <c r="AE219">
        <f t="shared" si="173"/>
        <v>6.7311522702976792</v>
      </c>
      <c r="AF219">
        <f t="shared" si="174"/>
        <v>1.4405307002014456</v>
      </c>
      <c r="AG219">
        <f t="shared" si="175"/>
        <v>6.6704557894774297</v>
      </c>
      <c r="AH219">
        <v>432.09218908424702</v>
      </c>
      <c r="AI219">
        <v>423.94766060606099</v>
      </c>
      <c r="AJ219">
        <v>3.16606104843857E-3</v>
      </c>
      <c r="AK219">
        <v>67.040301084613304</v>
      </c>
      <c r="AL219">
        <f t="shared" si="176"/>
        <v>1.4399276800937513</v>
      </c>
      <c r="AM219">
        <v>15.653198752028</v>
      </c>
      <c r="AN219">
        <v>17.350172121212101</v>
      </c>
      <c r="AO219">
        <v>-3.2170370908760002E-7</v>
      </c>
      <c r="AP219">
        <v>77.837993194473597</v>
      </c>
      <c r="AQ219">
        <v>10</v>
      </c>
      <c r="AR219">
        <v>2</v>
      </c>
      <c r="AS219">
        <f t="shared" si="177"/>
        <v>1</v>
      </c>
      <c r="AT219">
        <f t="shared" si="178"/>
        <v>0</v>
      </c>
      <c r="AU219">
        <f t="shared" si="179"/>
        <v>53806.448133563994</v>
      </c>
      <c r="AV219" t="s">
        <v>475</v>
      </c>
      <c r="AW219">
        <v>10180.799999999999</v>
      </c>
      <c r="AX219">
        <v>1165.95461538462</v>
      </c>
      <c r="AY219">
        <v>5702.59</v>
      </c>
      <c r="AZ219">
        <f t="shared" si="180"/>
        <v>0.79553946270297882</v>
      </c>
      <c r="BA219">
        <v>-1.5131041934509299</v>
      </c>
      <c r="BB219" t="s">
        <v>1235</v>
      </c>
      <c r="BC219">
        <v>10175.6</v>
      </c>
      <c r="BD219">
        <v>2016.6134615384599</v>
      </c>
      <c r="BE219">
        <v>2509.8000000000002</v>
      </c>
      <c r="BF219">
        <f t="shared" si="181"/>
        <v>0.19650431845626748</v>
      </c>
      <c r="BG219">
        <v>0.5</v>
      </c>
      <c r="BH219">
        <f t="shared" si="182"/>
        <v>336.5624449001761</v>
      </c>
      <c r="BI219">
        <f t="shared" si="183"/>
        <v>6.6704557894774297</v>
      </c>
      <c r="BJ219">
        <f t="shared" si="184"/>
        <v>33.06798692654209</v>
      </c>
      <c r="BK219">
        <f t="shared" si="185"/>
        <v>2.4315131135191244E-2</v>
      </c>
      <c r="BL219">
        <f t="shared" si="186"/>
        <v>1.2721292533269581</v>
      </c>
      <c r="BM219">
        <f t="shared" si="187"/>
        <v>925.2872009922836</v>
      </c>
      <c r="BN219" t="s">
        <v>430</v>
      </c>
      <c r="BO219">
        <v>0</v>
      </c>
      <c r="BP219">
        <f t="shared" si="188"/>
        <v>925.2872009922836</v>
      </c>
      <c r="BQ219">
        <f t="shared" si="189"/>
        <v>0.63133030480823837</v>
      </c>
      <c r="BR219">
        <f t="shared" si="190"/>
        <v>0.31125437343920026</v>
      </c>
      <c r="BS219">
        <f t="shared" si="191"/>
        <v>0.66832481304370484</v>
      </c>
      <c r="BT219">
        <f t="shared" si="192"/>
        <v>0.3669964894084109</v>
      </c>
      <c r="BU219">
        <f t="shared" si="193"/>
        <v>0.70377928339301343</v>
      </c>
      <c r="BV219">
        <f t="shared" si="194"/>
        <v>0.14281353045042738</v>
      </c>
      <c r="BW219">
        <f t="shared" si="195"/>
        <v>0.85718646954957256</v>
      </c>
      <c r="DF219">
        <f t="shared" si="196"/>
        <v>399.971</v>
      </c>
      <c r="DG219">
        <f t="shared" si="197"/>
        <v>336.5624449001761</v>
      </c>
      <c r="DH219">
        <f t="shared" si="198"/>
        <v>0.84146711861654</v>
      </c>
      <c r="DI219">
        <f t="shared" si="199"/>
        <v>0.19293423723308029</v>
      </c>
      <c r="DJ219">
        <v>1559816358</v>
      </c>
      <c r="DK219">
        <v>416.47640000000001</v>
      </c>
      <c r="DL219">
        <v>425.26873333333299</v>
      </c>
      <c r="DM219">
        <v>17.351326666666701</v>
      </c>
      <c r="DN219">
        <v>15.653646666666701</v>
      </c>
      <c r="DO219">
        <v>415.06740000000002</v>
      </c>
      <c r="DP219">
        <v>17.2603266666667</v>
      </c>
      <c r="DQ219">
        <v>500.28353333333303</v>
      </c>
      <c r="DR219">
        <v>100.5444</v>
      </c>
      <c r="DS219">
        <v>0.10000408</v>
      </c>
      <c r="DT219">
        <v>23.476179999999999</v>
      </c>
      <c r="DU219">
        <v>22.372779999999999</v>
      </c>
      <c r="DV219">
        <v>999.9</v>
      </c>
      <c r="DW219">
        <v>0</v>
      </c>
      <c r="DX219">
        <v>0</v>
      </c>
      <c r="DY219">
        <v>10001.8433333333</v>
      </c>
      <c r="DZ219">
        <v>0</v>
      </c>
      <c r="EA219">
        <v>0.23014706666666701</v>
      </c>
      <c r="EB219">
        <v>-8.7626546666666698</v>
      </c>
      <c r="EC219">
        <v>423.859933333333</v>
      </c>
      <c r="ED219">
        <v>432.03160000000003</v>
      </c>
      <c r="EE219">
        <v>1.6966553333333301</v>
      </c>
      <c r="EF219">
        <v>425.26873333333299</v>
      </c>
      <c r="EG219">
        <v>15.653646666666701</v>
      </c>
      <c r="EH219">
        <v>1.7444759999999999</v>
      </c>
      <c r="EI219">
        <v>1.5738859999999999</v>
      </c>
      <c r="EJ219">
        <v>15.29796</v>
      </c>
      <c r="EK219">
        <v>13.7054733333333</v>
      </c>
      <c r="EL219">
        <v>399.971</v>
      </c>
      <c r="EM219">
        <v>0.95002486666666697</v>
      </c>
      <c r="EN219">
        <v>4.9975020000000002E-2</v>
      </c>
      <c r="EO219">
        <v>0</v>
      </c>
      <c r="EP219">
        <v>2016.6033333333301</v>
      </c>
      <c r="EQ219">
        <v>8.4936600000000002</v>
      </c>
      <c r="ER219">
        <v>4542.8706666666703</v>
      </c>
      <c r="ES219">
        <v>3645.4340000000002</v>
      </c>
      <c r="ET219">
        <v>38.561999999999998</v>
      </c>
      <c r="EU219">
        <v>41.5</v>
      </c>
      <c r="EV219">
        <v>40.224800000000002</v>
      </c>
      <c r="EW219">
        <v>41.491599999999998</v>
      </c>
      <c r="EX219">
        <v>41.1374</v>
      </c>
      <c r="EY219">
        <v>371.91399999999999</v>
      </c>
      <c r="EZ219">
        <v>19.559999999999999</v>
      </c>
      <c r="FA219">
        <v>0</v>
      </c>
      <c r="FB219">
        <v>298.60000014305098</v>
      </c>
      <c r="FC219">
        <v>0</v>
      </c>
      <c r="FD219">
        <v>2016.6134615384599</v>
      </c>
      <c r="FE219">
        <v>-2.4509401771165802</v>
      </c>
      <c r="FF219">
        <v>-2.4505983204456201</v>
      </c>
      <c r="FG219">
        <v>4543.0615384615403</v>
      </c>
      <c r="FH219">
        <v>15</v>
      </c>
      <c r="FI219">
        <v>1559816395</v>
      </c>
      <c r="FJ219" t="s">
        <v>1236</v>
      </c>
      <c r="FK219">
        <v>1559816395</v>
      </c>
      <c r="FL219">
        <v>1559816393</v>
      </c>
      <c r="FM219">
        <v>202</v>
      </c>
      <c r="FN219">
        <v>-0.03</v>
      </c>
      <c r="FO219">
        <v>1E-3</v>
      </c>
      <c r="FP219">
        <v>1.409</v>
      </c>
      <c r="FQ219">
        <v>9.0999999999999998E-2</v>
      </c>
      <c r="FR219">
        <v>425</v>
      </c>
      <c r="FS219">
        <v>16</v>
      </c>
      <c r="FT219">
        <v>0.48</v>
      </c>
      <c r="FU219">
        <v>7.0000000000000007E-2</v>
      </c>
      <c r="FV219">
        <v>-8.7512694999999994</v>
      </c>
      <c r="FW219">
        <v>-8.2678195488595594E-3</v>
      </c>
      <c r="FX219">
        <v>8.7016022632329201E-2</v>
      </c>
      <c r="FY219">
        <v>1</v>
      </c>
      <c r="FZ219">
        <v>416.49659251925698</v>
      </c>
      <c r="GA219">
        <v>0.58628623507971001</v>
      </c>
      <c r="GB219">
        <v>4.4175142715833698E-2</v>
      </c>
      <c r="GC219">
        <v>1</v>
      </c>
      <c r="GD219">
        <v>1.6958195</v>
      </c>
      <c r="GE219">
        <v>1.3588421052630801E-2</v>
      </c>
      <c r="GF219">
        <v>1.69746421169933E-3</v>
      </c>
      <c r="GG219">
        <v>1</v>
      </c>
      <c r="GH219">
        <v>3</v>
      </c>
      <c r="GI219">
        <v>3</v>
      </c>
      <c r="GJ219" t="s">
        <v>432</v>
      </c>
      <c r="GK219">
        <v>2.9680399999999998</v>
      </c>
      <c r="GL219">
        <v>2.84287</v>
      </c>
      <c r="GM219">
        <v>0.101354</v>
      </c>
      <c r="GN219">
        <v>0.102622</v>
      </c>
      <c r="GO219">
        <v>9.0704900000000005E-2</v>
      </c>
      <c r="GP219">
        <v>8.3875099999999994E-2</v>
      </c>
      <c r="GQ219">
        <v>31220</v>
      </c>
      <c r="GR219">
        <v>26941.7</v>
      </c>
      <c r="GS219">
        <v>31939.200000000001</v>
      </c>
      <c r="GT219">
        <v>28526.799999999999</v>
      </c>
      <c r="GU219">
        <v>43913.2</v>
      </c>
      <c r="GV219">
        <v>39944.1</v>
      </c>
      <c r="GW219">
        <v>49718.400000000001</v>
      </c>
      <c r="GX219">
        <v>44915.7</v>
      </c>
      <c r="GY219">
        <v>1.9943500000000001</v>
      </c>
      <c r="GZ219">
        <v>2.0007700000000002</v>
      </c>
      <c r="HA219">
        <v>5.8524300000000001E-2</v>
      </c>
      <c r="HB219">
        <v>0</v>
      </c>
      <c r="HC219">
        <v>21.412600000000001</v>
      </c>
      <c r="HD219">
        <v>999.9</v>
      </c>
      <c r="HE219">
        <v>56.994999999999997</v>
      </c>
      <c r="HF219">
        <v>25.69</v>
      </c>
      <c r="HG219">
        <v>18.7803</v>
      </c>
      <c r="HH219">
        <v>62.677</v>
      </c>
      <c r="HI219">
        <v>31.438300000000002</v>
      </c>
      <c r="HJ219">
        <v>1</v>
      </c>
      <c r="HK219">
        <v>-4.2299299999999998E-2</v>
      </c>
      <c r="HL219">
        <v>0.47053099999999998</v>
      </c>
      <c r="HM219">
        <v>20.294</v>
      </c>
      <c r="HN219">
        <v>5.23691</v>
      </c>
      <c r="HO219">
        <v>12.0579</v>
      </c>
      <c r="HP219">
        <v>4.9839500000000001</v>
      </c>
      <c r="HQ219">
        <v>3.2867500000000001</v>
      </c>
      <c r="HR219">
        <v>9999</v>
      </c>
      <c r="HS219">
        <v>9999</v>
      </c>
      <c r="HT219">
        <v>999.9</v>
      </c>
      <c r="HU219">
        <v>9999</v>
      </c>
      <c r="HV219">
        <v>1.8731599999999999</v>
      </c>
      <c r="HW219">
        <v>1.8791800000000001</v>
      </c>
      <c r="HX219">
        <v>1.8714900000000001</v>
      </c>
      <c r="HY219">
        <v>1.87103</v>
      </c>
      <c r="HZ219">
        <v>1.87103</v>
      </c>
      <c r="IA219">
        <v>1.87225</v>
      </c>
      <c r="IB219">
        <v>1.8742000000000001</v>
      </c>
      <c r="IC219">
        <v>1.87531</v>
      </c>
      <c r="ID219">
        <v>5</v>
      </c>
      <c r="IE219">
        <v>0</v>
      </c>
      <c r="IF219">
        <v>0</v>
      </c>
      <c r="IG219">
        <v>0</v>
      </c>
      <c r="IH219" t="s">
        <v>433</v>
      </c>
      <c r="II219" t="s">
        <v>434</v>
      </c>
      <c r="IJ219" t="s">
        <v>435</v>
      </c>
      <c r="IK219" t="s">
        <v>435</v>
      </c>
      <c r="IL219" t="s">
        <v>435</v>
      </c>
      <c r="IM219" t="s">
        <v>435</v>
      </c>
      <c r="IN219">
        <v>0</v>
      </c>
      <c r="IO219">
        <v>100</v>
      </c>
      <c r="IP219">
        <v>100</v>
      </c>
      <c r="IQ219">
        <v>1.409</v>
      </c>
      <c r="IR219">
        <v>9.0999999999999998E-2</v>
      </c>
      <c r="IS219">
        <v>1.43849999999992</v>
      </c>
      <c r="IT219">
        <v>0</v>
      </c>
      <c r="IU219">
        <v>0</v>
      </c>
      <c r="IV219">
        <v>0</v>
      </c>
      <c r="IW219">
        <v>8.9979999999997104E-2</v>
      </c>
      <c r="IX219">
        <v>0</v>
      </c>
      <c r="IY219">
        <v>0</v>
      </c>
      <c r="IZ219">
        <v>0</v>
      </c>
      <c r="JA219">
        <v>-1</v>
      </c>
      <c r="JB219">
        <v>-1</v>
      </c>
      <c r="JC219">
        <v>-1</v>
      </c>
      <c r="JD219">
        <v>-1</v>
      </c>
      <c r="JE219">
        <v>4.5</v>
      </c>
      <c r="JF219">
        <v>4.5999999999999996</v>
      </c>
      <c r="JG219">
        <v>0.158691</v>
      </c>
      <c r="JH219">
        <v>4.99878</v>
      </c>
      <c r="JI219">
        <v>1.39893</v>
      </c>
      <c r="JJ219">
        <v>2.2680699999999998</v>
      </c>
      <c r="JK219">
        <v>1.5490699999999999</v>
      </c>
      <c r="JL219">
        <v>2.1020500000000002</v>
      </c>
      <c r="JM219">
        <v>30.029</v>
      </c>
      <c r="JN219">
        <v>24.245100000000001</v>
      </c>
      <c r="JO219">
        <v>2</v>
      </c>
      <c r="JP219">
        <v>482.66399999999999</v>
      </c>
      <c r="JQ219">
        <v>519.12900000000002</v>
      </c>
      <c r="JR219">
        <v>22.0001</v>
      </c>
      <c r="JS219">
        <v>26.5395</v>
      </c>
      <c r="JT219">
        <v>30.0001</v>
      </c>
      <c r="JU219">
        <v>26.864599999999999</v>
      </c>
      <c r="JV219">
        <v>26.875499999999999</v>
      </c>
      <c r="JW219">
        <v>-1</v>
      </c>
      <c r="JX219">
        <v>26.391100000000002</v>
      </c>
      <c r="JY219">
        <v>69.2102</v>
      </c>
      <c r="JZ219">
        <v>22</v>
      </c>
      <c r="KA219">
        <v>400</v>
      </c>
      <c r="KB219">
        <v>15.635300000000001</v>
      </c>
      <c r="KC219">
        <v>102.121</v>
      </c>
      <c r="KD219">
        <v>103.145</v>
      </c>
    </row>
    <row r="220" spans="1:290" x14ac:dyDescent="0.35">
      <c r="A220">
        <v>202</v>
      </c>
      <c r="B220">
        <v>1559816666</v>
      </c>
      <c r="C220">
        <v>65703</v>
      </c>
      <c r="D220" t="s">
        <v>1237</v>
      </c>
      <c r="E220" t="s">
        <v>1238</v>
      </c>
      <c r="F220">
        <v>15</v>
      </c>
      <c r="G220">
        <v>1559816657.5</v>
      </c>
      <c r="H220">
        <f t="shared" si="150"/>
        <v>1.4487724752273192E-3</v>
      </c>
      <c r="I220">
        <f t="shared" si="151"/>
        <v>1.4487724752273192</v>
      </c>
      <c r="J220">
        <f t="shared" si="152"/>
        <v>6.7069019114124639</v>
      </c>
      <c r="K220">
        <f t="shared" si="153"/>
        <v>416.3493125</v>
      </c>
      <c r="L220">
        <f t="shared" si="154"/>
        <v>321.28132028328304</v>
      </c>
      <c r="M220">
        <f t="shared" si="155"/>
        <v>32.334698025916929</v>
      </c>
      <c r="N220">
        <f t="shared" si="156"/>
        <v>41.902620672485156</v>
      </c>
      <c r="O220">
        <f t="shared" si="157"/>
        <v>0.12431902597123749</v>
      </c>
      <c r="P220">
        <f t="shared" si="158"/>
        <v>2.9386317518634941</v>
      </c>
      <c r="Q220">
        <f t="shared" si="159"/>
        <v>0.12146942108654603</v>
      </c>
      <c r="R220">
        <f t="shared" si="160"/>
        <v>7.6168973609286067E-2</v>
      </c>
      <c r="S220">
        <f t="shared" si="161"/>
        <v>77.173337591571368</v>
      </c>
      <c r="T220">
        <f t="shared" si="162"/>
        <v>23.551790212972129</v>
      </c>
      <c r="U220">
        <f t="shared" si="163"/>
        <v>23.551790212972129</v>
      </c>
      <c r="V220">
        <f t="shared" si="164"/>
        <v>2.915280822826781</v>
      </c>
      <c r="W220">
        <f t="shared" si="165"/>
        <v>60.060427284369176</v>
      </c>
      <c r="X220">
        <f t="shared" si="166"/>
        <v>1.7426847892982993</v>
      </c>
      <c r="Y220">
        <f t="shared" si="167"/>
        <v>2.9015524332638836</v>
      </c>
      <c r="Z220">
        <f t="shared" si="168"/>
        <v>1.1725960335284817</v>
      </c>
      <c r="AA220">
        <f t="shared" si="169"/>
        <v>-63.890866157524776</v>
      </c>
      <c r="AB220">
        <f t="shared" si="170"/>
        <v>-12.403323890501111</v>
      </c>
      <c r="AC220">
        <f t="shared" si="171"/>
        <v>-0.87949584162123717</v>
      </c>
      <c r="AD220">
        <f t="shared" si="172"/>
        <v>-3.4829807575498251E-4</v>
      </c>
      <c r="AE220">
        <f t="shared" si="173"/>
        <v>6.6947209678555231</v>
      </c>
      <c r="AF220">
        <f t="shared" si="174"/>
        <v>1.4517011839158449</v>
      </c>
      <c r="AG220">
        <f t="shared" si="175"/>
        <v>6.7069019114124639</v>
      </c>
      <c r="AH220">
        <v>431.79971996907801</v>
      </c>
      <c r="AI220">
        <v>423.66764242424199</v>
      </c>
      <c r="AJ220">
        <v>-7.1984351097376196E-3</v>
      </c>
      <c r="AK220">
        <v>67.040294299830904</v>
      </c>
      <c r="AL220">
        <f t="shared" si="176"/>
        <v>1.4487724752273192</v>
      </c>
      <c r="AM220">
        <v>15.6045029614179</v>
      </c>
      <c r="AN220">
        <v>17.312129090909099</v>
      </c>
      <c r="AO220">
        <v>-2.0210621079019199E-5</v>
      </c>
      <c r="AP220">
        <v>77.837392671106798</v>
      </c>
      <c r="AQ220">
        <v>10</v>
      </c>
      <c r="AR220">
        <v>2</v>
      </c>
      <c r="AS220">
        <f t="shared" si="177"/>
        <v>1</v>
      </c>
      <c r="AT220">
        <f t="shared" si="178"/>
        <v>0</v>
      </c>
      <c r="AU220">
        <f t="shared" si="179"/>
        <v>53784.169923566325</v>
      </c>
      <c r="AV220" t="s">
        <v>475</v>
      </c>
      <c r="AW220">
        <v>10180.799999999999</v>
      </c>
      <c r="AX220">
        <v>1165.95461538462</v>
      </c>
      <c r="AY220">
        <v>5702.59</v>
      </c>
      <c r="AZ220">
        <f t="shared" si="180"/>
        <v>0.79553946270297882</v>
      </c>
      <c r="BA220">
        <v>-1.5131041934509299</v>
      </c>
      <c r="BB220" t="s">
        <v>1239</v>
      </c>
      <c r="BC220">
        <v>10173.200000000001</v>
      </c>
      <c r="BD220">
        <v>2017.9408000000001</v>
      </c>
      <c r="BE220">
        <v>2510.1799999999998</v>
      </c>
      <c r="BF220">
        <f t="shared" si="181"/>
        <v>0.19609717231433599</v>
      </c>
      <c r="BG220">
        <v>0.5</v>
      </c>
      <c r="BH220">
        <f t="shared" si="182"/>
        <v>336.58559785828572</v>
      </c>
      <c r="BI220">
        <f t="shared" si="183"/>
        <v>6.7069019114124639</v>
      </c>
      <c r="BJ220">
        <f t="shared" si="184"/>
        <v>33.001741990870023</v>
      </c>
      <c r="BK220">
        <f t="shared" si="185"/>
        <v>2.4421740434432682E-2</v>
      </c>
      <c r="BL220">
        <f t="shared" si="186"/>
        <v>1.2717852902979072</v>
      </c>
      <c r="BM220">
        <f t="shared" si="187"/>
        <v>925.33884464657353</v>
      </c>
      <c r="BN220" t="s">
        <v>430</v>
      </c>
      <c r="BO220">
        <v>0</v>
      </c>
      <c r="BP220">
        <f t="shared" si="188"/>
        <v>925.33884464657353</v>
      </c>
      <c r="BQ220">
        <f t="shared" si="189"/>
        <v>0.63136554165574843</v>
      </c>
      <c r="BR220">
        <f t="shared" si="190"/>
        <v>0.31059213621331555</v>
      </c>
      <c r="BS220">
        <f t="shared" si="191"/>
        <v>0.66825249420319033</v>
      </c>
      <c r="BT220">
        <f t="shared" si="192"/>
        <v>0.36618799617509307</v>
      </c>
      <c r="BU220">
        <f t="shared" si="193"/>
        <v>0.70369552087568876</v>
      </c>
      <c r="BV220">
        <f t="shared" si="194"/>
        <v>0.142423885021771</v>
      </c>
      <c r="BW220">
        <f t="shared" si="195"/>
        <v>0.85757611497822905</v>
      </c>
      <c r="DF220">
        <f t="shared" si="196"/>
        <v>399.99856249999999</v>
      </c>
      <c r="DG220">
        <f t="shared" si="197"/>
        <v>336.58559785828572</v>
      </c>
      <c r="DH220">
        <f t="shared" si="198"/>
        <v>0.84146701866781259</v>
      </c>
      <c r="DI220">
        <f t="shared" si="199"/>
        <v>0.19293403733562509</v>
      </c>
      <c r="DJ220">
        <v>1559816657.5</v>
      </c>
      <c r="DK220">
        <v>416.3493125</v>
      </c>
      <c r="DL220">
        <v>425.1035</v>
      </c>
      <c r="DM220">
        <v>17.315518749999999</v>
      </c>
      <c r="DN220">
        <v>15.604575000000001</v>
      </c>
      <c r="DO220">
        <v>414.93231250000002</v>
      </c>
      <c r="DP220">
        <v>17.224518750000001</v>
      </c>
      <c r="DQ220">
        <v>500.27274999999997</v>
      </c>
      <c r="DR220">
        <v>100.54293749999999</v>
      </c>
      <c r="DS220">
        <v>0.1000068125</v>
      </c>
      <c r="DT220">
        <v>23.473500000000001</v>
      </c>
      <c r="DU220">
        <v>22.387731250000002</v>
      </c>
      <c r="DV220">
        <v>999.9</v>
      </c>
      <c r="DW220">
        <v>0</v>
      </c>
      <c r="DX220">
        <v>0</v>
      </c>
      <c r="DY220">
        <v>9997.5831249999992</v>
      </c>
      <c r="DZ220">
        <v>0</v>
      </c>
      <c r="EA220">
        <v>0.22637399999999999</v>
      </c>
      <c r="EB220">
        <v>-8.7624975000000003</v>
      </c>
      <c r="EC220">
        <v>423.67737499999998</v>
      </c>
      <c r="ED220">
        <v>431.842375</v>
      </c>
      <c r="EE220">
        <v>1.711155625</v>
      </c>
      <c r="EF220">
        <v>425.1035</v>
      </c>
      <c r="EG220">
        <v>15.604575000000001</v>
      </c>
      <c r="EH220">
        <v>1.7409725</v>
      </c>
      <c r="EI220">
        <v>1.568928125</v>
      </c>
      <c r="EJ220">
        <v>15.266662500000001</v>
      </c>
      <c r="EK220">
        <v>13.656968750000001</v>
      </c>
      <c r="EL220">
        <v>399.99856249999999</v>
      </c>
      <c r="EM220">
        <v>0.95002799999999998</v>
      </c>
      <c r="EN220">
        <v>4.997203125E-2</v>
      </c>
      <c r="EO220">
        <v>0</v>
      </c>
      <c r="EP220">
        <v>2017.8743750000001</v>
      </c>
      <c r="EQ220">
        <v>8.4936600000000002</v>
      </c>
      <c r="ER220">
        <v>4547.0643749999999</v>
      </c>
      <c r="ES220">
        <v>3645.694375</v>
      </c>
      <c r="ET220">
        <v>38.561999999999998</v>
      </c>
      <c r="EU220">
        <v>41.503875000000001</v>
      </c>
      <c r="EV220">
        <v>40.25</v>
      </c>
      <c r="EW220">
        <v>41.5</v>
      </c>
      <c r="EX220">
        <v>41.140500000000003</v>
      </c>
      <c r="EY220">
        <v>371.94125000000003</v>
      </c>
      <c r="EZ220">
        <v>19.559999999999999</v>
      </c>
      <c r="FA220">
        <v>0</v>
      </c>
      <c r="FB220">
        <v>299</v>
      </c>
      <c r="FC220">
        <v>0</v>
      </c>
      <c r="FD220">
        <v>2017.9408000000001</v>
      </c>
      <c r="FE220">
        <v>-2.2292307685883501</v>
      </c>
      <c r="FF220">
        <v>-4.1953846159127002</v>
      </c>
      <c r="FG220">
        <v>4546.9044000000004</v>
      </c>
      <c r="FH220">
        <v>15</v>
      </c>
      <c r="FI220">
        <v>1559816694</v>
      </c>
      <c r="FJ220" t="s">
        <v>1240</v>
      </c>
      <c r="FK220">
        <v>1559816694</v>
      </c>
      <c r="FL220">
        <v>1559816692</v>
      </c>
      <c r="FM220">
        <v>203</v>
      </c>
      <c r="FN220">
        <v>8.0000000000000002E-3</v>
      </c>
      <c r="FO220">
        <v>0</v>
      </c>
      <c r="FP220">
        <v>1.417</v>
      </c>
      <c r="FQ220">
        <v>9.0999999999999998E-2</v>
      </c>
      <c r="FR220">
        <v>425</v>
      </c>
      <c r="FS220">
        <v>16</v>
      </c>
      <c r="FT220">
        <v>0.14000000000000001</v>
      </c>
      <c r="FU220">
        <v>0.06</v>
      </c>
      <c r="FV220">
        <v>-8.7753309523809495</v>
      </c>
      <c r="FW220">
        <v>0.15239922077919901</v>
      </c>
      <c r="FX220">
        <v>8.6031660612035293E-2</v>
      </c>
      <c r="FY220">
        <v>1</v>
      </c>
      <c r="FZ220">
        <v>416.33874251330201</v>
      </c>
      <c r="GA220">
        <v>0.12582359887090899</v>
      </c>
      <c r="GB220">
        <v>2.9564608414928601E-2</v>
      </c>
      <c r="GC220">
        <v>1</v>
      </c>
      <c r="GD220">
        <v>1.71013428571429</v>
      </c>
      <c r="GE220">
        <v>2.1139480519479101E-2</v>
      </c>
      <c r="GF220">
        <v>3.22195529428443E-3</v>
      </c>
      <c r="GG220">
        <v>1</v>
      </c>
      <c r="GH220">
        <v>3</v>
      </c>
      <c r="GI220">
        <v>3</v>
      </c>
      <c r="GJ220" t="s">
        <v>432</v>
      </c>
      <c r="GK220">
        <v>2.9676800000000001</v>
      </c>
      <c r="GL220">
        <v>2.8429700000000002</v>
      </c>
      <c r="GM220">
        <v>0.10130599999999999</v>
      </c>
      <c r="GN220">
        <v>0.102605</v>
      </c>
      <c r="GO220">
        <v>9.0561600000000006E-2</v>
      </c>
      <c r="GP220">
        <v>8.3688100000000001E-2</v>
      </c>
      <c r="GQ220">
        <v>31219.8</v>
      </c>
      <c r="GR220">
        <v>26940.9</v>
      </c>
      <c r="GS220">
        <v>31937.200000000001</v>
      </c>
      <c r="GT220">
        <v>28525.5</v>
      </c>
      <c r="GU220">
        <v>43916.7</v>
      </c>
      <c r="GV220">
        <v>39950.800000000003</v>
      </c>
      <c r="GW220">
        <v>49714.3</v>
      </c>
      <c r="GX220">
        <v>44913.8</v>
      </c>
      <c r="GY220">
        <v>1.9950300000000001</v>
      </c>
      <c r="GZ220">
        <v>2.0006499999999998</v>
      </c>
      <c r="HA220">
        <v>5.9887799999999998E-2</v>
      </c>
      <c r="HB220">
        <v>0</v>
      </c>
      <c r="HC220">
        <v>21.417999999999999</v>
      </c>
      <c r="HD220">
        <v>999.9</v>
      </c>
      <c r="HE220">
        <v>56.994999999999997</v>
      </c>
      <c r="HF220">
        <v>25.69</v>
      </c>
      <c r="HG220">
        <v>18.779599999999999</v>
      </c>
      <c r="HH220">
        <v>62.737000000000002</v>
      </c>
      <c r="HI220">
        <v>32.463900000000002</v>
      </c>
      <c r="HJ220">
        <v>1</v>
      </c>
      <c r="HK220">
        <v>-4.2144300000000003E-2</v>
      </c>
      <c r="HL220">
        <v>0.45265499999999997</v>
      </c>
      <c r="HM220">
        <v>20.294</v>
      </c>
      <c r="HN220">
        <v>5.2352600000000002</v>
      </c>
      <c r="HO220">
        <v>12.0579</v>
      </c>
      <c r="HP220">
        <v>4.9839000000000002</v>
      </c>
      <c r="HQ220">
        <v>3.2869799999999998</v>
      </c>
      <c r="HR220">
        <v>9999</v>
      </c>
      <c r="HS220">
        <v>9999</v>
      </c>
      <c r="HT220">
        <v>999.9</v>
      </c>
      <c r="HU220">
        <v>9999</v>
      </c>
      <c r="HV220">
        <v>1.87314</v>
      </c>
      <c r="HW220">
        <v>1.87917</v>
      </c>
      <c r="HX220">
        <v>1.87148</v>
      </c>
      <c r="HY220">
        <v>1.87103</v>
      </c>
      <c r="HZ220">
        <v>1.87103</v>
      </c>
      <c r="IA220">
        <v>1.87225</v>
      </c>
      <c r="IB220">
        <v>1.87419</v>
      </c>
      <c r="IC220">
        <v>1.87531</v>
      </c>
      <c r="ID220">
        <v>5</v>
      </c>
      <c r="IE220">
        <v>0</v>
      </c>
      <c r="IF220">
        <v>0</v>
      </c>
      <c r="IG220">
        <v>0</v>
      </c>
      <c r="IH220" t="s">
        <v>433</v>
      </c>
      <c r="II220" t="s">
        <v>434</v>
      </c>
      <c r="IJ220" t="s">
        <v>435</v>
      </c>
      <c r="IK220" t="s">
        <v>435</v>
      </c>
      <c r="IL220" t="s">
        <v>435</v>
      </c>
      <c r="IM220" t="s">
        <v>435</v>
      </c>
      <c r="IN220">
        <v>0</v>
      </c>
      <c r="IO220">
        <v>100</v>
      </c>
      <c r="IP220">
        <v>100</v>
      </c>
      <c r="IQ220">
        <v>1.417</v>
      </c>
      <c r="IR220">
        <v>9.0999999999999998E-2</v>
      </c>
      <c r="IS220">
        <v>1.4087272727273299</v>
      </c>
      <c r="IT220">
        <v>0</v>
      </c>
      <c r="IU220">
        <v>0</v>
      </c>
      <c r="IV220">
        <v>0</v>
      </c>
      <c r="IW220">
        <v>9.1218181818183197E-2</v>
      </c>
      <c r="IX220">
        <v>0</v>
      </c>
      <c r="IY220">
        <v>0</v>
      </c>
      <c r="IZ220">
        <v>0</v>
      </c>
      <c r="JA220">
        <v>-1</v>
      </c>
      <c r="JB220">
        <v>-1</v>
      </c>
      <c r="JC220">
        <v>-1</v>
      </c>
      <c r="JD220">
        <v>-1</v>
      </c>
      <c r="JE220">
        <v>4.5</v>
      </c>
      <c r="JF220">
        <v>4.5</v>
      </c>
      <c r="JG220">
        <v>0.158691</v>
      </c>
      <c r="JH220">
        <v>4.99878</v>
      </c>
      <c r="JI220">
        <v>1.39893</v>
      </c>
      <c r="JJ220">
        <v>2.2680699999999998</v>
      </c>
      <c r="JK220">
        <v>1.5490699999999999</v>
      </c>
      <c r="JL220">
        <v>2.2009300000000001</v>
      </c>
      <c r="JM220">
        <v>30.029</v>
      </c>
      <c r="JN220">
        <v>24.245100000000001</v>
      </c>
      <c r="JO220">
        <v>2</v>
      </c>
      <c r="JP220">
        <v>483.065</v>
      </c>
      <c r="JQ220">
        <v>519.03899999999999</v>
      </c>
      <c r="JR220">
        <v>21.9998</v>
      </c>
      <c r="JS220">
        <v>26.538399999999999</v>
      </c>
      <c r="JT220">
        <v>30</v>
      </c>
      <c r="JU220">
        <v>26.864599999999999</v>
      </c>
      <c r="JV220">
        <v>26.875499999999999</v>
      </c>
      <c r="JW220">
        <v>-1</v>
      </c>
      <c r="JX220">
        <v>26.336400000000001</v>
      </c>
      <c r="JY220">
        <v>69.216899999999995</v>
      </c>
      <c r="JZ220">
        <v>22</v>
      </c>
      <c r="KA220">
        <v>400</v>
      </c>
      <c r="KB220">
        <v>15.6257</v>
      </c>
      <c r="KC220">
        <v>102.114</v>
      </c>
      <c r="KD220">
        <v>103.14100000000001</v>
      </c>
    </row>
    <row r="221" spans="1:290" x14ac:dyDescent="0.35">
      <c r="A221">
        <v>203</v>
      </c>
      <c r="B221">
        <v>1559816966</v>
      </c>
      <c r="C221">
        <v>66003</v>
      </c>
      <c r="D221" t="s">
        <v>1241</v>
      </c>
      <c r="E221" t="s">
        <v>1242</v>
      </c>
      <c r="F221">
        <v>15</v>
      </c>
      <c r="G221">
        <v>1559816958</v>
      </c>
      <c r="H221">
        <f t="shared" si="150"/>
        <v>1.450380470271271E-3</v>
      </c>
      <c r="I221">
        <f t="shared" si="151"/>
        <v>1.450380470271271</v>
      </c>
      <c r="J221">
        <f t="shared" si="152"/>
        <v>6.6473910321094323</v>
      </c>
      <c r="K221">
        <f t="shared" si="153"/>
        <v>416.273666666667</v>
      </c>
      <c r="L221">
        <f t="shared" si="154"/>
        <v>322.49175002633342</v>
      </c>
      <c r="M221">
        <f t="shared" si="155"/>
        <v>32.455694028170214</v>
      </c>
      <c r="N221">
        <f t="shared" si="156"/>
        <v>41.893942267405762</v>
      </c>
      <c r="O221">
        <f t="shared" si="157"/>
        <v>0.12502637950786183</v>
      </c>
      <c r="P221">
        <f t="shared" si="158"/>
        <v>2.9391271760971556</v>
      </c>
      <c r="Q221">
        <f t="shared" si="159"/>
        <v>0.12214513345674075</v>
      </c>
      <c r="R221">
        <f t="shared" si="160"/>
        <v>7.6594046652932152E-2</v>
      </c>
      <c r="S221">
        <f t="shared" si="161"/>
        <v>77.17553845790755</v>
      </c>
      <c r="T221">
        <f t="shared" si="162"/>
        <v>23.543880006690831</v>
      </c>
      <c r="U221">
        <f t="shared" si="163"/>
        <v>23.543880006690831</v>
      </c>
      <c r="V221">
        <f t="shared" si="164"/>
        <v>2.9138911728868395</v>
      </c>
      <c r="W221">
        <f t="shared" si="165"/>
        <v>60.220252341030175</v>
      </c>
      <c r="X221">
        <f t="shared" si="166"/>
        <v>1.7465327062983311</v>
      </c>
      <c r="Y221">
        <f t="shared" si="167"/>
        <v>2.9002414277635915</v>
      </c>
      <c r="Z221">
        <f t="shared" si="168"/>
        <v>1.1673584665885084</v>
      </c>
      <c r="AA221">
        <f t="shared" si="169"/>
        <v>-63.961778738963048</v>
      </c>
      <c r="AB221">
        <f t="shared" si="170"/>
        <v>-12.339359688555911</v>
      </c>
      <c r="AC221">
        <f t="shared" si="171"/>
        <v>-0.87474461142365356</v>
      </c>
      <c r="AD221">
        <f t="shared" si="172"/>
        <v>-3.4458103506018745E-4</v>
      </c>
      <c r="AE221">
        <f t="shared" si="173"/>
        <v>6.7042264459418694</v>
      </c>
      <c r="AF221">
        <f t="shared" si="174"/>
        <v>1.4499711522370082</v>
      </c>
      <c r="AG221">
        <f t="shared" si="175"/>
        <v>6.6473910321094323</v>
      </c>
      <c r="AH221">
        <v>431.83238992225603</v>
      </c>
      <c r="AI221">
        <v>423.71821212121199</v>
      </c>
      <c r="AJ221">
        <v>2.7674926588248799E-3</v>
      </c>
      <c r="AK221">
        <v>67.040262130786701</v>
      </c>
      <c r="AL221">
        <f t="shared" si="176"/>
        <v>1.450380470271271</v>
      </c>
      <c r="AM221">
        <v>15.645116284070101</v>
      </c>
      <c r="AN221">
        <v>17.3543727272727</v>
      </c>
      <c r="AO221">
        <v>4.0405133520174504E-6</v>
      </c>
      <c r="AP221">
        <v>77.833856581752599</v>
      </c>
      <c r="AQ221">
        <v>10</v>
      </c>
      <c r="AR221">
        <v>2</v>
      </c>
      <c r="AS221">
        <f t="shared" si="177"/>
        <v>1</v>
      </c>
      <c r="AT221">
        <f t="shared" si="178"/>
        <v>0</v>
      </c>
      <c r="AU221">
        <f t="shared" si="179"/>
        <v>53800.020804278225</v>
      </c>
      <c r="AV221" t="s">
        <v>475</v>
      </c>
      <c r="AW221">
        <v>10180.799999999999</v>
      </c>
      <c r="AX221">
        <v>1165.95461538462</v>
      </c>
      <c r="AY221">
        <v>5702.59</v>
      </c>
      <c r="AZ221">
        <f t="shared" si="180"/>
        <v>0.79553946270297882</v>
      </c>
      <c r="BA221">
        <v>-1.5131041934509299</v>
      </c>
      <c r="BB221" t="s">
        <v>1243</v>
      </c>
      <c r="BC221">
        <v>10172.1</v>
      </c>
      <c r="BD221">
        <v>2018.6931999999999</v>
      </c>
      <c r="BE221">
        <v>2508.33</v>
      </c>
      <c r="BF221">
        <f t="shared" si="181"/>
        <v>0.19520429927481631</v>
      </c>
      <c r="BG221">
        <v>0.5</v>
      </c>
      <c r="BH221">
        <f t="shared" si="182"/>
        <v>336.59531856228688</v>
      </c>
      <c r="BI221">
        <f t="shared" si="183"/>
        <v>6.6473910321094323</v>
      </c>
      <c r="BJ221">
        <f t="shared" si="184"/>
        <v>32.852426649567391</v>
      </c>
      <c r="BK221">
        <f t="shared" si="185"/>
        <v>2.4244232689915636E-2</v>
      </c>
      <c r="BL221">
        <f t="shared" si="186"/>
        <v>1.2734608285193736</v>
      </c>
      <c r="BM221">
        <f t="shared" si="187"/>
        <v>925.08732858901874</v>
      </c>
      <c r="BN221" t="s">
        <v>430</v>
      </c>
      <c r="BO221">
        <v>0</v>
      </c>
      <c r="BP221">
        <f t="shared" si="188"/>
        <v>925.08732858901874</v>
      </c>
      <c r="BQ221">
        <f t="shared" si="189"/>
        <v>0.63119393038833849</v>
      </c>
      <c r="BR221">
        <f t="shared" si="190"/>
        <v>0.30926200312908264</v>
      </c>
      <c r="BS221">
        <f t="shared" si="191"/>
        <v>0.66860454503034561</v>
      </c>
      <c r="BT221">
        <f t="shared" si="192"/>
        <v>0.36475400667473629</v>
      </c>
      <c r="BU221">
        <f t="shared" si="193"/>
        <v>0.70410331207845411</v>
      </c>
      <c r="BV221">
        <f t="shared" si="194"/>
        <v>0.14172255611143478</v>
      </c>
      <c r="BW221">
        <f t="shared" si="195"/>
        <v>0.85827744388856519</v>
      </c>
      <c r="DF221">
        <f t="shared" si="196"/>
        <v>400.01013333333299</v>
      </c>
      <c r="DG221">
        <f t="shared" si="197"/>
        <v>336.59531856228688</v>
      </c>
      <c r="DH221">
        <f t="shared" si="198"/>
        <v>0.84146697924224378</v>
      </c>
      <c r="DI221">
        <f t="shared" si="199"/>
        <v>0.19293395848448744</v>
      </c>
      <c r="DJ221">
        <v>1559816958</v>
      </c>
      <c r="DK221">
        <v>416.273666666667</v>
      </c>
      <c r="DL221">
        <v>425.03806666666702</v>
      </c>
      <c r="DM221">
        <v>17.354193333333299</v>
      </c>
      <c r="DN221">
        <v>15.645393333333301</v>
      </c>
      <c r="DO221">
        <v>414.88566666666702</v>
      </c>
      <c r="DP221">
        <v>17.264193333333299</v>
      </c>
      <c r="DQ221">
        <v>500.28373333333298</v>
      </c>
      <c r="DR221">
        <v>100.54040000000001</v>
      </c>
      <c r="DS221">
        <v>9.9985453333333293E-2</v>
      </c>
      <c r="DT221">
        <v>23.466006666666701</v>
      </c>
      <c r="DU221">
        <v>22.3786466666667</v>
      </c>
      <c r="DV221">
        <v>999.9</v>
      </c>
      <c r="DW221">
        <v>0</v>
      </c>
      <c r="DX221">
        <v>0</v>
      </c>
      <c r="DY221">
        <v>10000.6546666667</v>
      </c>
      <c r="DZ221">
        <v>0</v>
      </c>
      <c r="EA221">
        <v>0.22637399999999999</v>
      </c>
      <c r="EB221">
        <v>-8.7354866666666702</v>
      </c>
      <c r="EC221">
        <v>423.65506666666698</v>
      </c>
      <c r="ED221">
        <v>431.79360000000003</v>
      </c>
      <c r="EE221">
        <v>1.71005733333333</v>
      </c>
      <c r="EF221">
        <v>425.03806666666702</v>
      </c>
      <c r="EG221">
        <v>15.645393333333301</v>
      </c>
      <c r="EH221">
        <v>1.74492466666667</v>
      </c>
      <c r="EI221">
        <v>1.572994</v>
      </c>
      <c r="EJ221">
        <v>15.301966666666701</v>
      </c>
      <c r="EK221">
        <v>13.696766666666701</v>
      </c>
      <c r="EL221">
        <v>400.01013333333299</v>
      </c>
      <c r="EM221">
        <v>0.95002913333333305</v>
      </c>
      <c r="EN221">
        <v>4.9970779999999999E-2</v>
      </c>
      <c r="EO221">
        <v>0</v>
      </c>
      <c r="EP221">
        <v>2018.78</v>
      </c>
      <c r="EQ221">
        <v>8.4936600000000002</v>
      </c>
      <c r="ER221">
        <v>4549.2946666666703</v>
      </c>
      <c r="ES221">
        <v>3645.8013333333301</v>
      </c>
      <c r="ET221">
        <v>38.599800000000002</v>
      </c>
      <c r="EU221">
        <v>41.549599999999998</v>
      </c>
      <c r="EV221">
        <v>40.25</v>
      </c>
      <c r="EW221">
        <v>41.5</v>
      </c>
      <c r="EX221">
        <v>41.186999999999998</v>
      </c>
      <c r="EY221">
        <v>371.952</v>
      </c>
      <c r="EZ221">
        <v>19.559999999999999</v>
      </c>
      <c r="FA221">
        <v>0</v>
      </c>
      <c r="FB221">
        <v>298.799999952316</v>
      </c>
      <c r="FC221">
        <v>0</v>
      </c>
      <c r="FD221">
        <v>2018.6931999999999</v>
      </c>
      <c r="FE221">
        <v>-1.44692309552238</v>
      </c>
      <c r="FF221">
        <v>-2.2484616653959302</v>
      </c>
      <c r="FG221">
        <v>4549.0060000000003</v>
      </c>
      <c r="FH221">
        <v>15</v>
      </c>
      <c r="FI221">
        <v>1559816997</v>
      </c>
      <c r="FJ221" t="s">
        <v>1244</v>
      </c>
      <c r="FK221">
        <v>1559816997</v>
      </c>
      <c r="FL221">
        <v>1559816989</v>
      </c>
      <c r="FM221">
        <v>204</v>
      </c>
      <c r="FN221">
        <v>-2.8000000000000001E-2</v>
      </c>
      <c r="FO221">
        <v>-1E-3</v>
      </c>
      <c r="FP221">
        <v>1.3879999999999999</v>
      </c>
      <c r="FQ221">
        <v>0.09</v>
      </c>
      <c r="FR221">
        <v>425</v>
      </c>
      <c r="FS221">
        <v>16</v>
      </c>
      <c r="FT221">
        <v>0.28000000000000003</v>
      </c>
      <c r="FU221">
        <v>7.0000000000000007E-2</v>
      </c>
      <c r="FV221">
        <v>-8.7538847619047608</v>
      </c>
      <c r="FW221">
        <v>0.13729246753247601</v>
      </c>
      <c r="FX221">
        <v>8.6796294391992504E-2</v>
      </c>
      <c r="FY221">
        <v>1</v>
      </c>
      <c r="FZ221">
        <v>416.27880505885901</v>
      </c>
      <c r="GA221">
        <v>0.58561789648273599</v>
      </c>
      <c r="GB221">
        <v>4.8662393041321098E-2</v>
      </c>
      <c r="GC221">
        <v>1</v>
      </c>
      <c r="GD221">
        <v>1.7109228571428601</v>
      </c>
      <c r="GE221">
        <v>-1.7789610389608499E-2</v>
      </c>
      <c r="GF221">
        <v>3.4092844422493099E-3</v>
      </c>
      <c r="GG221">
        <v>1</v>
      </c>
      <c r="GH221">
        <v>3</v>
      </c>
      <c r="GI221">
        <v>3</v>
      </c>
      <c r="GJ221" t="s">
        <v>432</v>
      </c>
      <c r="GK221">
        <v>2.9680399999999998</v>
      </c>
      <c r="GL221">
        <v>2.8430599999999999</v>
      </c>
      <c r="GM221">
        <v>0.10130500000000001</v>
      </c>
      <c r="GN221">
        <v>0.102571</v>
      </c>
      <c r="GO221">
        <v>9.0713100000000005E-2</v>
      </c>
      <c r="GP221">
        <v>8.3837700000000001E-2</v>
      </c>
      <c r="GQ221">
        <v>31220.799999999999</v>
      </c>
      <c r="GR221">
        <v>26943</v>
      </c>
      <c r="GS221">
        <v>31938.2</v>
      </c>
      <c r="GT221">
        <v>28526.6</v>
      </c>
      <c r="GU221">
        <v>43910.3</v>
      </c>
      <c r="GV221">
        <v>39945.9</v>
      </c>
      <c r="GW221">
        <v>49715.5</v>
      </c>
      <c r="GX221">
        <v>44915.8</v>
      </c>
      <c r="GY221">
        <v>1.9943500000000001</v>
      </c>
      <c r="GZ221">
        <v>2.00102</v>
      </c>
      <c r="HA221">
        <v>6.0774399999999999E-2</v>
      </c>
      <c r="HB221">
        <v>0</v>
      </c>
      <c r="HC221">
        <v>21.379899999999999</v>
      </c>
      <c r="HD221">
        <v>999.9</v>
      </c>
      <c r="HE221">
        <v>57.02</v>
      </c>
      <c r="HF221">
        <v>25.68</v>
      </c>
      <c r="HG221">
        <v>18.777699999999999</v>
      </c>
      <c r="HH221">
        <v>62.707099999999997</v>
      </c>
      <c r="HI221">
        <v>32.051299999999998</v>
      </c>
      <c r="HJ221">
        <v>1</v>
      </c>
      <c r="HK221">
        <v>-4.2533000000000001E-2</v>
      </c>
      <c r="HL221">
        <v>0.45874199999999998</v>
      </c>
      <c r="HM221">
        <v>20.2943</v>
      </c>
      <c r="HN221">
        <v>5.2361599999999999</v>
      </c>
      <c r="HO221">
        <v>12.0579</v>
      </c>
      <c r="HP221">
        <v>4.9837499999999997</v>
      </c>
      <c r="HQ221">
        <v>3.28688</v>
      </c>
      <c r="HR221">
        <v>9999</v>
      </c>
      <c r="HS221">
        <v>9999</v>
      </c>
      <c r="HT221">
        <v>999.9</v>
      </c>
      <c r="HU221">
        <v>9999</v>
      </c>
      <c r="HV221">
        <v>1.8731100000000001</v>
      </c>
      <c r="HW221">
        <v>1.87917</v>
      </c>
      <c r="HX221">
        <v>1.8714900000000001</v>
      </c>
      <c r="HY221">
        <v>1.87103</v>
      </c>
      <c r="HZ221">
        <v>1.87103</v>
      </c>
      <c r="IA221">
        <v>1.87222</v>
      </c>
      <c r="IB221">
        <v>1.8741300000000001</v>
      </c>
      <c r="IC221">
        <v>1.8753</v>
      </c>
      <c r="ID221">
        <v>5</v>
      </c>
      <c r="IE221">
        <v>0</v>
      </c>
      <c r="IF221">
        <v>0</v>
      </c>
      <c r="IG221">
        <v>0</v>
      </c>
      <c r="IH221" t="s">
        <v>433</v>
      </c>
      <c r="II221" t="s">
        <v>434</v>
      </c>
      <c r="IJ221" t="s">
        <v>435</v>
      </c>
      <c r="IK221" t="s">
        <v>435</v>
      </c>
      <c r="IL221" t="s">
        <v>435</v>
      </c>
      <c r="IM221" t="s">
        <v>435</v>
      </c>
      <c r="IN221">
        <v>0</v>
      </c>
      <c r="IO221">
        <v>100</v>
      </c>
      <c r="IP221">
        <v>100</v>
      </c>
      <c r="IQ221">
        <v>1.3879999999999999</v>
      </c>
      <c r="IR221">
        <v>0.09</v>
      </c>
      <c r="IS221">
        <v>1.4165000000001</v>
      </c>
      <c r="IT221">
        <v>0</v>
      </c>
      <c r="IU221">
        <v>0</v>
      </c>
      <c r="IV221">
        <v>0</v>
      </c>
      <c r="IW221">
        <v>9.1260000000000105E-2</v>
      </c>
      <c r="IX221">
        <v>0</v>
      </c>
      <c r="IY221">
        <v>0</v>
      </c>
      <c r="IZ221">
        <v>0</v>
      </c>
      <c r="JA221">
        <v>-1</v>
      </c>
      <c r="JB221">
        <v>-1</v>
      </c>
      <c r="JC221">
        <v>-1</v>
      </c>
      <c r="JD221">
        <v>-1</v>
      </c>
      <c r="JE221">
        <v>4.5</v>
      </c>
      <c r="JF221">
        <v>4.5999999999999996</v>
      </c>
      <c r="JG221">
        <v>0.158691</v>
      </c>
      <c r="JH221">
        <v>4.99878</v>
      </c>
      <c r="JI221">
        <v>1.39893</v>
      </c>
      <c r="JJ221">
        <v>2.2680699999999998</v>
      </c>
      <c r="JK221">
        <v>1.5490699999999999</v>
      </c>
      <c r="JL221">
        <v>2.3303199999999999</v>
      </c>
      <c r="JM221">
        <v>30.0504</v>
      </c>
      <c r="JN221">
        <v>24.253900000000002</v>
      </c>
      <c r="JO221">
        <v>2</v>
      </c>
      <c r="JP221">
        <v>482.64400000000001</v>
      </c>
      <c r="JQ221">
        <v>519.28599999999994</v>
      </c>
      <c r="JR221">
        <v>22</v>
      </c>
      <c r="JS221">
        <v>26.536100000000001</v>
      </c>
      <c r="JT221">
        <v>30.0001</v>
      </c>
      <c r="JU221">
        <v>26.862400000000001</v>
      </c>
      <c r="JV221">
        <v>26.873200000000001</v>
      </c>
      <c r="JW221">
        <v>-1</v>
      </c>
      <c r="JX221">
        <v>26.256399999999999</v>
      </c>
      <c r="JY221">
        <v>69.264799999999994</v>
      </c>
      <c r="JZ221">
        <v>22</v>
      </c>
      <c r="KA221">
        <v>400</v>
      </c>
      <c r="KB221">
        <v>15.6243</v>
      </c>
      <c r="KC221">
        <v>102.116</v>
      </c>
      <c r="KD221">
        <v>103.145</v>
      </c>
    </row>
    <row r="222" spans="1:290" x14ac:dyDescent="0.35">
      <c r="A222">
        <v>204</v>
      </c>
      <c r="B222">
        <v>1559817266.0999999</v>
      </c>
      <c r="C222">
        <v>66303.099999904603</v>
      </c>
      <c r="D222" t="s">
        <v>1245</v>
      </c>
      <c r="E222" t="s">
        <v>1246</v>
      </c>
      <c r="F222">
        <v>15</v>
      </c>
      <c r="G222">
        <v>1559817258.0999999</v>
      </c>
      <c r="H222">
        <f t="shared" si="150"/>
        <v>1.4700354445073077E-3</v>
      </c>
      <c r="I222">
        <f t="shared" si="151"/>
        <v>1.4700354445073076</v>
      </c>
      <c r="J222">
        <f t="shared" si="152"/>
        <v>6.766267304863451</v>
      </c>
      <c r="K222">
        <f t="shared" si="153"/>
        <v>416.25513333333299</v>
      </c>
      <c r="L222">
        <f t="shared" si="154"/>
        <v>321.72680688494842</v>
      </c>
      <c r="M222">
        <f t="shared" si="155"/>
        <v>32.37906133996313</v>
      </c>
      <c r="N222">
        <f t="shared" si="156"/>
        <v>41.892531821553568</v>
      </c>
      <c r="O222">
        <f t="shared" si="157"/>
        <v>0.12623194146345021</v>
      </c>
      <c r="P222">
        <f t="shared" si="158"/>
        <v>2.9385042629570295</v>
      </c>
      <c r="Q222">
        <f t="shared" si="159"/>
        <v>0.12329495901515986</v>
      </c>
      <c r="R222">
        <f t="shared" si="160"/>
        <v>7.7317534163876225E-2</v>
      </c>
      <c r="S222">
        <f t="shared" si="161"/>
        <v>77.173102771643485</v>
      </c>
      <c r="T222">
        <f t="shared" si="162"/>
        <v>23.540845020275114</v>
      </c>
      <c r="U222">
        <f t="shared" si="163"/>
        <v>23.540845020275114</v>
      </c>
      <c r="V222">
        <f t="shared" si="164"/>
        <v>2.9133581460656206</v>
      </c>
      <c r="W222">
        <f t="shared" si="165"/>
        <v>60.027702282948248</v>
      </c>
      <c r="X222">
        <f t="shared" si="166"/>
        <v>1.7411660046823429</v>
      </c>
      <c r="Y222">
        <f t="shared" si="167"/>
        <v>2.9006041185370286</v>
      </c>
      <c r="Z222">
        <f t="shared" si="168"/>
        <v>1.1721921413832777</v>
      </c>
      <c r="AA222">
        <f t="shared" si="169"/>
        <v>-64.828563102772264</v>
      </c>
      <c r="AB222">
        <f t="shared" si="170"/>
        <v>-11.527481214359112</v>
      </c>
      <c r="AC222">
        <f t="shared" si="171"/>
        <v>-0.81735931154063113</v>
      </c>
      <c r="AD222">
        <f t="shared" si="172"/>
        <v>-3.0085702851856411E-4</v>
      </c>
      <c r="AE222">
        <f t="shared" si="173"/>
        <v>6.6362704918583963</v>
      </c>
      <c r="AF222">
        <f t="shared" si="174"/>
        <v>1.4725226983585462</v>
      </c>
      <c r="AG222">
        <f t="shared" si="175"/>
        <v>6.766267304863451</v>
      </c>
      <c r="AH222">
        <v>431.64264101613702</v>
      </c>
      <c r="AI222">
        <v>423.51993333333297</v>
      </c>
      <c r="AJ222">
        <v>-2.2037672280104899E-2</v>
      </c>
      <c r="AK222">
        <v>67.040266584406595</v>
      </c>
      <c r="AL222">
        <f t="shared" si="176"/>
        <v>1.4700354445073076</v>
      </c>
      <c r="AM222">
        <v>15.5647369422972</v>
      </c>
      <c r="AN222">
        <v>17.297289696969699</v>
      </c>
      <c r="AO222">
        <v>-4.9618508480048902E-6</v>
      </c>
      <c r="AP222">
        <v>77.834297521086299</v>
      </c>
      <c r="AQ222">
        <v>10</v>
      </c>
      <c r="AR222">
        <v>2</v>
      </c>
      <c r="AS222">
        <f t="shared" si="177"/>
        <v>1</v>
      </c>
      <c r="AT222">
        <f t="shared" si="178"/>
        <v>0</v>
      </c>
      <c r="AU222">
        <f t="shared" si="179"/>
        <v>53781.377976286676</v>
      </c>
      <c r="AV222" t="s">
        <v>475</v>
      </c>
      <c r="AW222">
        <v>10180.799999999999</v>
      </c>
      <c r="AX222">
        <v>1165.95461538462</v>
      </c>
      <c r="AY222">
        <v>5702.59</v>
      </c>
      <c r="AZ222">
        <f t="shared" si="180"/>
        <v>0.79553946270297882</v>
      </c>
      <c r="BA222">
        <v>-1.5131041934509299</v>
      </c>
      <c r="BB222" t="s">
        <v>1247</v>
      </c>
      <c r="BC222">
        <v>10174.299999999999</v>
      </c>
      <c r="BD222">
        <v>2019.7696000000001</v>
      </c>
      <c r="BE222">
        <v>2507.29</v>
      </c>
      <c r="BF222">
        <f t="shared" si="181"/>
        <v>0.19444116954959334</v>
      </c>
      <c r="BG222">
        <v>0.5</v>
      </c>
      <c r="BH222">
        <f t="shared" si="182"/>
        <v>336.58391905248862</v>
      </c>
      <c r="BI222">
        <f t="shared" si="183"/>
        <v>6.766267304863451</v>
      </c>
      <c r="BJ222">
        <f t="shared" si="184"/>
        <v>32.722885436075771</v>
      </c>
      <c r="BK222">
        <f t="shared" si="185"/>
        <v>2.4598238447105531E-2</v>
      </c>
      <c r="BL222">
        <f t="shared" si="186"/>
        <v>1.2744038384072047</v>
      </c>
      <c r="BM222">
        <f t="shared" si="187"/>
        <v>924.94583292528023</v>
      </c>
      <c r="BN222" t="s">
        <v>430</v>
      </c>
      <c r="BO222">
        <v>0</v>
      </c>
      <c r="BP222">
        <f t="shared" si="188"/>
        <v>924.94583292528023</v>
      </c>
      <c r="BQ222">
        <f t="shared" si="189"/>
        <v>0.63109738684983374</v>
      </c>
      <c r="BR222">
        <f t="shared" si="190"/>
        <v>0.30810010245829073</v>
      </c>
      <c r="BS222">
        <f t="shared" si="191"/>
        <v>0.6688024240106677</v>
      </c>
      <c r="BT222">
        <f t="shared" si="192"/>
        <v>0.36345898691086381</v>
      </c>
      <c r="BU222">
        <f t="shared" si="193"/>
        <v>0.70433255686271135</v>
      </c>
      <c r="BV222">
        <f t="shared" si="194"/>
        <v>0.14109327415000597</v>
      </c>
      <c r="BW222">
        <f t="shared" si="195"/>
        <v>0.85890672584999406</v>
      </c>
      <c r="DF222">
        <f t="shared" si="196"/>
        <v>399.996466666667</v>
      </c>
      <c r="DG222">
        <f t="shared" si="197"/>
        <v>336.58391905248862</v>
      </c>
      <c r="DH222">
        <f t="shared" si="198"/>
        <v>0.84146723059175776</v>
      </c>
      <c r="DI222">
        <f t="shared" si="199"/>
        <v>0.19293446118351568</v>
      </c>
      <c r="DJ222">
        <v>1559817258.0999999</v>
      </c>
      <c r="DK222">
        <v>416.25513333333299</v>
      </c>
      <c r="DL222">
        <v>424.94913333333301</v>
      </c>
      <c r="DM222">
        <v>17.30068</v>
      </c>
      <c r="DN222">
        <v>15.5652333333333</v>
      </c>
      <c r="DO222">
        <v>414.83813333333302</v>
      </c>
      <c r="DP222">
        <v>17.209679999999999</v>
      </c>
      <c r="DQ222">
        <v>500.29093333333299</v>
      </c>
      <c r="DR222">
        <v>100.54146666666701</v>
      </c>
      <c r="DS222">
        <v>0.10001127999999999</v>
      </c>
      <c r="DT222">
        <v>23.46808</v>
      </c>
      <c r="DU222">
        <v>22.369260000000001</v>
      </c>
      <c r="DV222">
        <v>999.9</v>
      </c>
      <c r="DW222">
        <v>0</v>
      </c>
      <c r="DX222">
        <v>0</v>
      </c>
      <c r="DY222">
        <v>9997.0040000000008</v>
      </c>
      <c r="DZ222">
        <v>0</v>
      </c>
      <c r="EA222">
        <v>0.22967546666666699</v>
      </c>
      <c r="EB222">
        <v>-8.7227326666666691</v>
      </c>
      <c r="EC222">
        <v>423.55360000000002</v>
      </c>
      <c r="ED222">
        <v>431.668133333333</v>
      </c>
      <c r="EE222">
        <v>1.73432066666667</v>
      </c>
      <c r="EF222">
        <v>424.94913333333301</v>
      </c>
      <c r="EG222">
        <v>15.5652333333333</v>
      </c>
      <c r="EH222">
        <v>1.7393213333333299</v>
      </c>
      <c r="EI222">
        <v>1.5649519999999999</v>
      </c>
      <c r="EJ222">
        <v>15.2519066666667</v>
      </c>
      <c r="EK222">
        <v>13.61796</v>
      </c>
      <c r="EL222">
        <v>399.996466666667</v>
      </c>
      <c r="EM222">
        <v>0.95002133333333305</v>
      </c>
      <c r="EN222">
        <v>4.9978786666666698E-2</v>
      </c>
      <c r="EO222">
        <v>0</v>
      </c>
      <c r="EP222">
        <v>2019.83466666667</v>
      </c>
      <c r="EQ222">
        <v>8.4936600000000002</v>
      </c>
      <c r="ER222">
        <v>4551.4426666666704</v>
      </c>
      <c r="ES222">
        <v>3645.6673333333301</v>
      </c>
      <c r="ET222">
        <v>38.574599999999997</v>
      </c>
      <c r="EU222">
        <v>41.5</v>
      </c>
      <c r="EV222">
        <v>40.25</v>
      </c>
      <c r="EW222">
        <v>41.5</v>
      </c>
      <c r="EX222">
        <v>41.174599999999998</v>
      </c>
      <c r="EY222">
        <v>371.93533333333301</v>
      </c>
      <c r="EZ222">
        <v>19.562666666666701</v>
      </c>
      <c r="FA222">
        <v>0</v>
      </c>
      <c r="FB222">
        <v>299.200000047684</v>
      </c>
      <c r="FC222">
        <v>0</v>
      </c>
      <c r="FD222">
        <v>2019.7696000000001</v>
      </c>
      <c r="FE222">
        <v>-1.0646153994613099</v>
      </c>
      <c r="FF222">
        <v>-2.54076924681114</v>
      </c>
      <c r="FG222">
        <v>4551.5379999999996</v>
      </c>
      <c r="FH222">
        <v>15</v>
      </c>
      <c r="FI222">
        <v>1559817294.0999999</v>
      </c>
      <c r="FJ222" t="s">
        <v>1248</v>
      </c>
      <c r="FK222">
        <v>1559817290.0999999</v>
      </c>
      <c r="FL222">
        <v>1559817294.0999999</v>
      </c>
      <c r="FM222">
        <v>205</v>
      </c>
      <c r="FN222">
        <v>2.9000000000000001E-2</v>
      </c>
      <c r="FO222">
        <v>1E-3</v>
      </c>
      <c r="FP222">
        <v>1.417</v>
      </c>
      <c r="FQ222">
        <v>9.0999999999999998E-2</v>
      </c>
      <c r="FR222">
        <v>425</v>
      </c>
      <c r="FS222">
        <v>16</v>
      </c>
      <c r="FT222">
        <v>0.28000000000000003</v>
      </c>
      <c r="FU222">
        <v>0.04</v>
      </c>
      <c r="FV222">
        <v>-8.7351519047618993</v>
      </c>
      <c r="FW222">
        <v>0.15914571428570801</v>
      </c>
      <c r="FX222">
        <v>7.6519466656036303E-2</v>
      </c>
      <c r="FY222">
        <v>1</v>
      </c>
      <c r="FZ222">
        <v>416.22530506631898</v>
      </c>
      <c r="GA222">
        <v>0.121853300464181</v>
      </c>
      <c r="GB222">
        <v>2.8332258225716E-2</v>
      </c>
      <c r="GC222">
        <v>1</v>
      </c>
      <c r="GD222">
        <v>1.7351019047619001</v>
      </c>
      <c r="GE222">
        <v>-1.78706493506493E-2</v>
      </c>
      <c r="GF222">
        <v>2.2840620020098002E-3</v>
      </c>
      <c r="GG222">
        <v>1</v>
      </c>
      <c r="GH222">
        <v>3</v>
      </c>
      <c r="GI222">
        <v>3</v>
      </c>
      <c r="GJ222" t="s">
        <v>432</v>
      </c>
      <c r="GK222">
        <v>2.9682499999999998</v>
      </c>
      <c r="GL222">
        <v>2.8428399999999998</v>
      </c>
      <c r="GM222">
        <v>0.101283</v>
      </c>
      <c r="GN222">
        <v>0.102589</v>
      </c>
      <c r="GO222">
        <v>9.0505199999999994E-2</v>
      </c>
      <c r="GP222">
        <v>8.3522799999999994E-2</v>
      </c>
      <c r="GQ222">
        <v>31220.1</v>
      </c>
      <c r="GR222">
        <v>26942.799999999999</v>
      </c>
      <c r="GS222">
        <v>31936.7</v>
      </c>
      <c r="GT222">
        <v>28527</v>
      </c>
      <c r="GU222">
        <v>43919.4</v>
      </c>
      <c r="GV222">
        <v>39960.1</v>
      </c>
      <c r="GW222">
        <v>49714.2</v>
      </c>
      <c r="GX222">
        <v>44916.2</v>
      </c>
      <c r="GY222">
        <v>1.99472</v>
      </c>
      <c r="GZ222">
        <v>2.00102</v>
      </c>
      <c r="HA222">
        <v>5.9906399999999999E-2</v>
      </c>
      <c r="HB222">
        <v>0</v>
      </c>
      <c r="HC222">
        <v>21.3874</v>
      </c>
      <c r="HD222">
        <v>999.9</v>
      </c>
      <c r="HE222">
        <v>57.063000000000002</v>
      </c>
      <c r="HF222">
        <v>25.67</v>
      </c>
      <c r="HG222">
        <v>18.78</v>
      </c>
      <c r="HH222">
        <v>62.633499999999998</v>
      </c>
      <c r="HI222">
        <v>31.290099999999999</v>
      </c>
      <c r="HJ222">
        <v>1</v>
      </c>
      <c r="HK222">
        <v>-4.2571100000000001E-2</v>
      </c>
      <c r="HL222">
        <v>0.45578200000000002</v>
      </c>
      <c r="HM222">
        <v>20.2942</v>
      </c>
      <c r="HN222">
        <v>5.2364600000000001</v>
      </c>
      <c r="HO222">
        <v>12.0579</v>
      </c>
      <c r="HP222">
        <v>4.9838500000000003</v>
      </c>
      <c r="HQ222">
        <v>3.2869000000000002</v>
      </c>
      <c r="HR222">
        <v>9999</v>
      </c>
      <c r="HS222">
        <v>9999</v>
      </c>
      <c r="HT222">
        <v>999.9</v>
      </c>
      <c r="HU222">
        <v>9999</v>
      </c>
      <c r="HV222">
        <v>1.87317</v>
      </c>
      <c r="HW222">
        <v>1.8792500000000001</v>
      </c>
      <c r="HX222">
        <v>1.87151</v>
      </c>
      <c r="HY222">
        <v>1.87103</v>
      </c>
      <c r="HZ222">
        <v>1.8710800000000001</v>
      </c>
      <c r="IA222">
        <v>1.87225</v>
      </c>
      <c r="IB222">
        <v>1.8742300000000001</v>
      </c>
      <c r="IC222">
        <v>1.87531</v>
      </c>
      <c r="ID222">
        <v>5</v>
      </c>
      <c r="IE222">
        <v>0</v>
      </c>
      <c r="IF222">
        <v>0</v>
      </c>
      <c r="IG222">
        <v>0</v>
      </c>
      <c r="IH222" t="s">
        <v>433</v>
      </c>
      <c r="II222" t="s">
        <v>434</v>
      </c>
      <c r="IJ222" t="s">
        <v>435</v>
      </c>
      <c r="IK222" t="s">
        <v>435</v>
      </c>
      <c r="IL222" t="s">
        <v>435</v>
      </c>
      <c r="IM222" t="s">
        <v>435</v>
      </c>
      <c r="IN222">
        <v>0</v>
      </c>
      <c r="IO222">
        <v>100</v>
      </c>
      <c r="IP222">
        <v>100</v>
      </c>
      <c r="IQ222">
        <v>1.417</v>
      </c>
      <c r="IR222">
        <v>9.0999999999999998E-2</v>
      </c>
      <c r="IS222">
        <v>1.3882727272726401</v>
      </c>
      <c r="IT222">
        <v>0</v>
      </c>
      <c r="IU222">
        <v>0</v>
      </c>
      <c r="IV222">
        <v>0</v>
      </c>
      <c r="IW222">
        <v>8.9854545454544493E-2</v>
      </c>
      <c r="IX222">
        <v>0</v>
      </c>
      <c r="IY222">
        <v>0</v>
      </c>
      <c r="IZ222">
        <v>0</v>
      </c>
      <c r="JA222">
        <v>-1</v>
      </c>
      <c r="JB222">
        <v>-1</v>
      </c>
      <c r="JC222">
        <v>-1</v>
      </c>
      <c r="JD222">
        <v>-1</v>
      </c>
      <c r="JE222">
        <v>4.5</v>
      </c>
      <c r="JF222">
        <v>4.5999999999999996</v>
      </c>
      <c r="JG222">
        <v>0.158691</v>
      </c>
      <c r="JH222">
        <v>4.99878</v>
      </c>
      <c r="JI222">
        <v>1.39893</v>
      </c>
      <c r="JJ222">
        <v>2.2680699999999998</v>
      </c>
      <c r="JK222">
        <v>1.5490699999999999</v>
      </c>
      <c r="JL222">
        <v>2.2509800000000002</v>
      </c>
      <c r="JM222">
        <v>30.0076</v>
      </c>
      <c r="JN222">
        <v>24.253900000000002</v>
      </c>
      <c r="JO222">
        <v>2</v>
      </c>
      <c r="JP222">
        <v>482.86700000000002</v>
      </c>
      <c r="JQ222">
        <v>519.30899999999997</v>
      </c>
      <c r="JR222">
        <v>22.000299999999999</v>
      </c>
      <c r="JS222">
        <v>26.533899999999999</v>
      </c>
      <c r="JT222">
        <v>30</v>
      </c>
      <c r="JU222">
        <v>26.862400000000001</v>
      </c>
      <c r="JV222">
        <v>26.875499999999999</v>
      </c>
      <c r="JW222">
        <v>-1</v>
      </c>
      <c r="JX222">
        <v>26.6556</v>
      </c>
      <c r="JY222">
        <v>69.3095</v>
      </c>
      <c r="JZ222">
        <v>22</v>
      </c>
      <c r="KA222">
        <v>400</v>
      </c>
      <c r="KB222">
        <v>15.6021</v>
      </c>
      <c r="KC222">
        <v>102.113</v>
      </c>
      <c r="KD222">
        <v>103.146</v>
      </c>
    </row>
    <row r="223" spans="1:290" x14ac:dyDescent="0.35">
      <c r="A223">
        <v>205</v>
      </c>
      <c r="B223">
        <v>1559817566.0999999</v>
      </c>
      <c r="C223">
        <v>66603.099999904603</v>
      </c>
      <c r="D223" t="s">
        <v>1249</v>
      </c>
      <c r="E223" t="s">
        <v>1250</v>
      </c>
      <c r="F223">
        <v>15</v>
      </c>
      <c r="G223">
        <v>1559817558.0999999</v>
      </c>
      <c r="H223">
        <f t="shared" si="150"/>
        <v>1.4791473797079869E-3</v>
      </c>
      <c r="I223">
        <f t="shared" si="151"/>
        <v>1.479147379707987</v>
      </c>
      <c r="J223">
        <f t="shared" si="152"/>
        <v>6.6779029192110633</v>
      </c>
      <c r="K223">
        <f t="shared" si="153"/>
        <v>416.05433333333298</v>
      </c>
      <c r="L223">
        <f t="shared" si="154"/>
        <v>323.20425672335142</v>
      </c>
      <c r="M223">
        <f t="shared" si="155"/>
        <v>32.527297454472865</v>
      </c>
      <c r="N223">
        <f t="shared" si="156"/>
        <v>41.871735213993432</v>
      </c>
      <c r="O223">
        <f t="shared" si="157"/>
        <v>0.12705150614306759</v>
      </c>
      <c r="P223">
        <f t="shared" si="158"/>
        <v>2.9390514149365852</v>
      </c>
      <c r="Q223">
        <f t="shared" si="159"/>
        <v>0.12407728693609535</v>
      </c>
      <c r="R223">
        <f t="shared" si="160"/>
        <v>7.7809727101925533E-2</v>
      </c>
      <c r="S223">
        <f t="shared" si="161"/>
        <v>77.178719399949998</v>
      </c>
      <c r="T223">
        <f t="shared" si="162"/>
        <v>23.540263838405483</v>
      </c>
      <c r="U223">
        <f t="shared" si="163"/>
        <v>23.540263838405483</v>
      </c>
      <c r="V223">
        <f t="shared" si="164"/>
        <v>2.9132560843245412</v>
      </c>
      <c r="W223">
        <f t="shared" si="165"/>
        <v>60.024257137981863</v>
      </c>
      <c r="X223">
        <f t="shared" si="166"/>
        <v>1.7412515955348744</v>
      </c>
      <c r="Y223">
        <f t="shared" si="167"/>
        <v>2.9009131950307028</v>
      </c>
      <c r="Z223">
        <f t="shared" si="168"/>
        <v>1.1720044887896668</v>
      </c>
      <c r="AA223">
        <f t="shared" si="169"/>
        <v>-65.230399445122231</v>
      </c>
      <c r="AB223">
        <f t="shared" si="170"/>
        <v>-11.157610712109173</v>
      </c>
      <c r="AC223">
        <f t="shared" si="171"/>
        <v>-0.79099099983375787</v>
      </c>
      <c r="AD223">
        <f t="shared" si="172"/>
        <v>-2.8175711515920909E-4</v>
      </c>
      <c r="AE223">
        <f t="shared" si="173"/>
        <v>6.6339879498174472</v>
      </c>
      <c r="AF223">
        <f t="shared" si="174"/>
        <v>1.4847376196629747</v>
      </c>
      <c r="AG223">
        <f t="shared" si="175"/>
        <v>6.6779029192110633</v>
      </c>
      <c r="AH223">
        <v>431.37741514136098</v>
      </c>
      <c r="AI223">
        <v>423.36919999999998</v>
      </c>
      <c r="AJ223">
        <v>-2.3258580965335798E-2</v>
      </c>
      <c r="AK223">
        <v>67.040213715835506</v>
      </c>
      <c r="AL223">
        <f t="shared" si="176"/>
        <v>1.479147379707987</v>
      </c>
      <c r="AM223">
        <v>15.552046115964901</v>
      </c>
      <c r="AN223">
        <v>17.295480000000001</v>
      </c>
      <c r="AO223">
        <v>-2.9073539982954399E-5</v>
      </c>
      <c r="AP223">
        <v>77.828074295809898</v>
      </c>
      <c r="AQ223">
        <v>10</v>
      </c>
      <c r="AR223">
        <v>2</v>
      </c>
      <c r="AS223">
        <f t="shared" si="177"/>
        <v>1</v>
      </c>
      <c r="AT223">
        <f t="shared" si="178"/>
        <v>0</v>
      </c>
      <c r="AU223">
        <f t="shared" si="179"/>
        <v>53797.092064160999</v>
      </c>
      <c r="AV223" t="s">
        <v>475</v>
      </c>
      <c r="AW223">
        <v>10180.799999999999</v>
      </c>
      <c r="AX223">
        <v>1165.95461538462</v>
      </c>
      <c r="AY223">
        <v>5702.59</v>
      </c>
      <c r="AZ223">
        <f t="shared" si="180"/>
        <v>0.79553946270297882</v>
      </c>
      <c r="BA223">
        <v>-1.5131041934509299</v>
      </c>
      <c r="BB223" t="s">
        <v>1251</v>
      </c>
      <c r="BC223">
        <v>10176.700000000001</v>
      </c>
      <c r="BD223">
        <v>2021.4061538461499</v>
      </c>
      <c r="BE223">
        <v>2507</v>
      </c>
      <c r="BF223">
        <f t="shared" si="181"/>
        <v>0.19369519192415241</v>
      </c>
      <c r="BG223">
        <v>0.5</v>
      </c>
      <c r="BH223">
        <f t="shared" si="182"/>
        <v>336.60922636664191</v>
      </c>
      <c r="BI223">
        <f t="shared" si="183"/>
        <v>6.6779029192110633</v>
      </c>
      <c r="BJ223">
        <f t="shared" si="184"/>
        <v>32.599794352263586</v>
      </c>
      <c r="BK223">
        <f t="shared" si="185"/>
        <v>2.4333875815216587E-2</v>
      </c>
      <c r="BL223">
        <f t="shared" si="186"/>
        <v>1.2746669325887516</v>
      </c>
      <c r="BM223">
        <f t="shared" si="187"/>
        <v>924.90636419426528</v>
      </c>
      <c r="BN223" t="s">
        <v>430</v>
      </c>
      <c r="BO223">
        <v>0</v>
      </c>
      <c r="BP223">
        <f t="shared" si="188"/>
        <v>924.90636419426528</v>
      </c>
      <c r="BQ223">
        <f t="shared" si="189"/>
        <v>0.6310704570425747</v>
      </c>
      <c r="BR223">
        <f t="shared" si="190"/>
        <v>0.30693116713445662</v>
      </c>
      <c r="BS223">
        <f t="shared" si="191"/>
        <v>0.66885759786417465</v>
      </c>
      <c r="BT223">
        <f t="shared" si="192"/>
        <v>0.36210097862804352</v>
      </c>
      <c r="BU223">
        <f t="shared" si="193"/>
        <v>0.70439648088909079</v>
      </c>
      <c r="BV223">
        <f t="shared" si="194"/>
        <v>0.14043817434318501</v>
      </c>
      <c r="BW223">
        <f t="shared" si="195"/>
        <v>0.85956182565681494</v>
      </c>
      <c r="DF223">
        <f t="shared" si="196"/>
        <v>400.02666666666698</v>
      </c>
      <c r="DG223">
        <f t="shared" si="197"/>
        <v>336.60922636664191</v>
      </c>
      <c r="DH223">
        <f t="shared" si="198"/>
        <v>0.84146696811872956</v>
      </c>
      <c r="DI223">
        <f t="shared" si="199"/>
        <v>0.19293393623745902</v>
      </c>
      <c r="DJ223">
        <v>1559817558.0999999</v>
      </c>
      <c r="DK223">
        <v>416.05433333333298</v>
      </c>
      <c r="DL223">
        <v>424.75126666666699</v>
      </c>
      <c r="DM223">
        <v>17.301773333333301</v>
      </c>
      <c r="DN223">
        <v>15.5519466666667</v>
      </c>
      <c r="DO223">
        <v>414.649333333333</v>
      </c>
      <c r="DP223">
        <v>17.212773333333299</v>
      </c>
      <c r="DQ223">
        <v>500.29493333333301</v>
      </c>
      <c r="DR223">
        <v>100.540066666667</v>
      </c>
      <c r="DS223">
        <v>9.9998486666666705E-2</v>
      </c>
      <c r="DT223">
        <v>23.469846666666701</v>
      </c>
      <c r="DU223">
        <v>22.361146666666698</v>
      </c>
      <c r="DV223">
        <v>999.9</v>
      </c>
      <c r="DW223">
        <v>0</v>
      </c>
      <c r="DX223">
        <v>0</v>
      </c>
      <c r="DY223">
        <v>10000.256666666701</v>
      </c>
      <c r="DZ223">
        <v>0</v>
      </c>
      <c r="EA223">
        <v>0.23014706666666701</v>
      </c>
      <c r="EB223">
        <v>-8.6845333333333308</v>
      </c>
      <c r="EC223">
        <v>423.39306666666698</v>
      </c>
      <c r="ED223">
        <v>431.46133333333302</v>
      </c>
      <c r="EE223">
        <v>1.7518066666666701</v>
      </c>
      <c r="EF223">
        <v>424.75126666666699</v>
      </c>
      <c r="EG223">
        <v>15.5519466666667</v>
      </c>
      <c r="EH223">
        <v>1.73971866666667</v>
      </c>
      <c r="EI223">
        <v>1.5635939999999999</v>
      </c>
      <c r="EJ223">
        <v>15.255433333333301</v>
      </c>
      <c r="EK223">
        <v>13.604613333333299</v>
      </c>
      <c r="EL223">
        <v>400.02666666666698</v>
      </c>
      <c r="EM223">
        <v>0.95003126666666704</v>
      </c>
      <c r="EN223">
        <v>4.9968666666666703E-2</v>
      </c>
      <c r="EO223">
        <v>0</v>
      </c>
      <c r="EP223">
        <v>2021.3966666666699</v>
      </c>
      <c r="EQ223">
        <v>8.4936600000000002</v>
      </c>
      <c r="ER223">
        <v>4556.1766666666699</v>
      </c>
      <c r="ES223">
        <v>3645.9593333333301</v>
      </c>
      <c r="ET223">
        <v>38.616599999999998</v>
      </c>
      <c r="EU223">
        <v>41.533066666666699</v>
      </c>
      <c r="EV223">
        <v>40.25</v>
      </c>
      <c r="EW223">
        <v>41.5</v>
      </c>
      <c r="EX223">
        <v>41.182866666666698</v>
      </c>
      <c r="EY223">
        <v>371.96800000000002</v>
      </c>
      <c r="EZ223">
        <v>19.560666666666702</v>
      </c>
      <c r="FA223">
        <v>0</v>
      </c>
      <c r="FB223">
        <v>298.799999952316</v>
      </c>
      <c r="FC223">
        <v>0</v>
      </c>
      <c r="FD223">
        <v>2021.4061538461499</v>
      </c>
      <c r="FE223">
        <v>-3.4844444528493099</v>
      </c>
      <c r="FF223">
        <v>-6.5309401472299999</v>
      </c>
      <c r="FG223">
        <v>4555.9326923076896</v>
      </c>
      <c r="FH223">
        <v>15</v>
      </c>
      <c r="FI223">
        <v>1559817591.0999999</v>
      </c>
      <c r="FJ223" t="s">
        <v>1252</v>
      </c>
      <c r="FK223">
        <v>1559817584.0999999</v>
      </c>
      <c r="FL223">
        <v>1559817591.0999999</v>
      </c>
      <c r="FM223">
        <v>206</v>
      </c>
      <c r="FN223">
        <v>-1.2999999999999999E-2</v>
      </c>
      <c r="FO223">
        <v>-2E-3</v>
      </c>
      <c r="FP223">
        <v>1.405</v>
      </c>
      <c r="FQ223">
        <v>8.8999999999999996E-2</v>
      </c>
      <c r="FR223">
        <v>425</v>
      </c>
      <c r="FS223">
        <v>16</v>
      </c>
      <c r="FT223">
        <v>0.2</v>
      </c>
      <c r="FU223">
        <v>0.06</v>
      </c>
      <c r="FV223">
        <v>-8.7063071428571401</v>
      </c>
      <c r="FW223">
        <v>0.47233636363635101</v>
      </c>
      <c r="FX223">
        <v>0.114945185700169</v>
      </c>
      <c r="FY223">
        <v>1</v>
      </c>
      <c r="FZ223">
        <v>416.06999258309003</v>
      </c>
      <c r="GA223">
        <v>6.8647813443477895E-2</v>
      </c>
      <c r="GB223">
        <v>3.8821759091268199E-2</v>
      </c>
      <c r="GC223">
        <v>1</v>
      </c>
      <c r="GD223">
        <v>1.75081666666667</v>
      </c>
      <c r="GE223">
        <v>2.43194805194678E-3</v>
      </c>
      <c r="GF223">
        <v>3.2646101398297401E-3</v>
      </c>
      <c r="GG223">
        <v>1</v>
      </c>
      <c r="GH223">
        <v>3</v>
      </c>
      <c r="GI223">
        <v>3</v>
      </c>
      <c r="GJ223" t="s">
        <v>432</v>
      </c>
      <c r="GK223">
        <v>2.9682300000000001</v>
      </c>
      <c r="GL223">
        <v>2.843</v>
      </c>
      <c r="GM223">
        <v>0.101246</v>
      </c>
      <c r="GN223">
        <v>0.102544</v>
      </c>
      <c r="GO223">
        <v>9.04914E-2</v>
      </c>
      <c r="GP223">
        <v>8.3472199999999996E-2</v>
      </c>
      <c r="GQ223">
        <v>31221.3</v>
      </c>
      <c r="GR223">
        <v>26943.200000000001</v>
      </c>
      <c r="GS223">
        <v>31936.6</v>
      </c>
      <c r="GT223">
        <v>28525.9</v>
      </c>
      <c r="GU223">
        <v>43919.199999999997</v>
      </c>
      <c r="GV223">
        <v>39960.9</v>
      </c>
      <c r="GW223">
        <v>49713.3</v>
      </c>
      <c r="GX223">
        <v>44914.5</v>
      </c>
      <c r="GY223">
        <v>1.9948300000000001</v>
      </c>
      <c r="GZ223">
        <v>2.0011199999999998</v>
      </c>
      <c r="HA223">
        <v>6.0387000000000003E-2</v>
      </c>
      <c r="HB223">
        <v>0</v>
      </c>
      <c r="HC223">
        <v>21.3781</v>
      </c>
      <c r="HD223">
        <v>999.9</v>
      </c>
      <c r="HE223">
        <v>57.087000000000003</v>
      </c>
      <c r="HF223">
        <v>25.638999999999999</v>
      </c>
      <c r="HG223">
        <v>18.752300000000002</v>
      </c>
      <c r="HH223">
        <v>62.7836</v>
      </c>
      <c r="HI223">
        <v>31.238</v>
      </c>
      <c r="HJ223">
        <v>1</v>
      </c>
      <c r="HK223">
        <v>-4.24924E-2</v>
      </c>
      <c r="HL223">
        <v>0.44648700000000002</v>
      </c>
      <c r="HM223">
        <v>20.2944</v>
      </c>
      <c r="HN223">
        <v>5.2352600000000002</v>
      </c>
      <c r="HO223">
        <v>12.0579</v>
      </c>
      <c r="HP223">
        <v>4.9837499999999997</v>
      </c>
      <c r="HQ223">
        <v>3.2868300000000001</v>
      </c>
      <c r="HR223">
        <v>9999</v>
      </c>
      <c r="HS223">
        <v>9999</v>
      </c>
      <c r="HT223">
        <v>999.9</v>
      </c>
      <c r="HU223">
        <v>9999</v>
      </c>
      <c r="HV223">
        <v>1.87317</v>
      </c>
      <c r="HW223">
        <v>1.87924</v>
      </c>
      <c r="HX223">
        <v>1.8714999999999999</v>
      </c>
      <c r="HY223">
        <v>1.87103</v>
      </c>
      <c r="HZ223">
        <v>1.87107</v>
      </c>
      <c r="IA223">
        <v>1.87225</v>
      </c>
      <c r="IB223">
        <v>1.8742099999999999</v>
      </c>
      <c r="IC223">
        <v>1.87531</v>
      </c>
      <c r="ID223">
        <v>5</v>
      </c>
      <c r="IE223">
        <v>0</v>
      </c>
      <c r="IF223">
        <v>0</v>
      </c>
      <c r="IG223">
        <v>0</v>
      </c>
      <c r="IH223" t="s">
        <v>433</v>
      </c>
      <c r="II223" t="s">
        <v>434</v>
      </c>
      <c r="IJ223" t="s">
        <v>435</v>
      </c>
      <c r="IK223" t="s">
        <v>435</v>
      </c>
      <c r="IL223" t="s">
        <v>435</v>
      </c>
      <c r="IM223" t="s">
        <v>435</v>
      </c>
      <c r="IN223">
        <v>0</v>
      </c>
      <c r="IO223">
        <v>100</v>
      </c>
      <c r="IP223">
        <v>100</v>
      </c>
      <c r="IQ223">
        <v>1.405</v>
      </c>
      <c r="IR223">
        <v>8.8999999999999996E-2</v>
      </c>
      <c r="IS223">
        <v>1.41739999999999</v>
      </c>
      <c r="IT223">
        <v>0</v>
      </c>
      <c r="IU223">
        <v>0</v>
      </c>
      <c r="IV223">
        <v>0</v>
      </c>
      <c r="IW223">
        <v>9.0980000000001796E-2</v>
      </c>
      <c r="IX223">
        <v>0</v>
      </c>
      <c r="IY223">
        <v>0</v>
      </c>
      <c r="IZ223">
        <v>0</v>
      </c>
      <c r="JA223">
        <v>-1</v>
      </c>
      <c r="JB223">
        <v>-1</v>
      </c>
      <c r="JC223">
        <v>-1</v>
      </c>
      <c r="JD223">
        <v>-1</v>
      </c>
      <c r="JE223">
        <v>4.5999999999999996</v>
      </c>
      <c r="JF223">
        <v>4.5</v>
      </c>
      <c r="JG223">
        <v>0.159912</v>
      </c>
      <c r="JH223">
        <v>4.99878</v>
      </c>
      <c r="JI223">
        <v>1.39893</v>
      </c>
      <c r="JJ223">
        <v>2.2680699999999998</v>
      </c>
      <c r="JK223">
        <v>1.5490699999999999</v>
      </c>
      <c r="JL223">
        <v>2.18872</v>
      </c>
      <c r="JM223">
        <v>30.0076</v>
      </c>
      <c r="JN223">
        <v>24.245100000000001</v>
      </c>
      <c r="JO223">
        <v>2</v>
      </c>
      <c r="JP223">
        <v>482.90699999999998</v>
      </c>
      <c r="JQ223">
        <v>519.33600000000001</v>
      </c>
      <c r="JR223">
        <v>22</v>
      </c>
      <c r="JS223">
        <v>26.533000000000001</v>
      </c>
      <c r="JT223">
        <v>30.0001</v>
      </c>
      <c r="JU223">
        <v>26.860099999999999</v>
      </c>
      <c r="JV223">
        <v>26.870999999999999</v>
      </c>
      <c r="JW223">
        <v>-1</v>
      </c>
      <c r="JX223">
        <v>26.602599999999999</v>
      </c>
      <c r="JY223">
        <v>69.472200000000001</v>
      </c>
      <c r="JZ223">
        <v>22</v>
      </c>
      <c r="KA223">
        <v>400</v>
      </c>
      <c r="KB223">
        <v>15.605399999999999</v>
      </c>
      <c r="KC223">
        <v>102.11199999999999</v>
      </c>
      <c r="KD223">
        <v>103.142</v>
      </c>
    </row>
    <row r="224" spans="1:290" x14ac:dyDescent="0.35">
      <c r="A224">
        <v>206</v>
      </c>
      <c r="B224">
        <v>1559817866.0999999</v>
      </c>
      <c r="C224">
        <v>66903.099999904603</v>
      </c>
      <c r="D224" t="s">
        <v>1253</v>
      </c>
      <c r="E224" t="s">
        <v>1254</v>
      </c>
      <c r="F224">
        <v>15</v>
      </c>
      <c r="G224">
        <v>1559817857.5999999</v>
      </c>
      <c r="H224">
        <f t="shared" si="150"/>
        <v>1.4889625538094572E-3</v>
      </c>
      <c r="I224">
        <f t="shared" si="151"/>
        <v>1.4889625538094573</v>
      </c>
      <c r="J224">
        <f t="shared" si="152"/>
        <v>6.8307038455734261</v>
      </c>
      <c r="K224">
        <f t="shared" si="153"/>
        <v>415.85718750000001</v>
      </c>
      <c r="L224">
        <f t="shared" si="154"/>
        <v>321.86449115906191</v>
      </c>
      <c r="M224">
        <f t="shared" si="155"/>
        <v>32.392000387823856</v>
      </c>
      <c r="N224">
        <f t="shared" si="156"/>
        <v>41.851296271518159</v>
      </c>
      <c r="O224">
        <f t="shared" si="157"/>
        <v>0.12822845677529962</v>
      </c>
      <c r="P224">
        <f t="shared" si="158"/>
        <v>2.9390773215918502</v>
      </c>
      <c r="Q224">
        <f t="shared" si="159"/>
        <v>0.1251996121735281</v>
      </c>
      <c r="R224">
        <f t="shared" si="160"/>
        <v>7.8515928473131019E-2</v>
      </c>
      <c r="S224">
        <f t="shared" si="161"/>
        <v>77.183342207547284</v>
      </c>
      <c r="T224">
        <f t="shared" si="162"/>
        <v>23.538430338399085</v>
      </c>
      <c r="U224">
        <f t="shared" si="163"/>
        <v>23.538430338399085</v>
      </c>
      <c r="V224">
        <f t="shared" si="164"/>
        <v>2.9129341226416749</v>
      </c>
      <c r="W224">
        <f t="shared" si="165"/>
        <v>60.108172760220654</v>
      </c>
      <c r="X224">
        <f t="shared" si="166"/>
        <v>1.7437585666833677</v>
      </c>
      <c r="Y224">
        <f t="shared" si="167"/>
        <v>2.9010340634366778</v>
      </c>
      <c r="Z224">
        <f t="shared" si="168"/>
        <v>1.1691755559583072</v>
      </c>
      <c r="AA224">
        <f t="shared" si="169"/>
        <v>-65.66324862299706</v>
      </c>
      <c r="AB224">
        <f t="shared" si="170"/>
        <v>-10.757724565867603</v>
      </c>
      <c r="AC224">
        <f t="shared" si="171"/>
        <v>-0.7626309366102535</v>
      </c>
      <c r="AD224">
        <f t="shared" si="172"/>
        <v>-2.6191792762908506E-4</v>
      </c>
      <c r="AE224">
        <f t="shared" si="173"/>
        <v>6.6601188012231693</v>
      </c>
      <c r="AF224">
        <f t="shared" si="174"/>
        <v>1.4855624576069975</v>
      </c>
      <c r="AG224">
        <f t="shared" si="175"/>
        <v>6.8307038455734261</v>
      </c>
      <c r="AH224">
        <v>431.27069817627302</v>
      </c>
      <c r="AI224">
        <v>423.13284242424203</v>
      </c>
      <c r="AJ224">
        <v>-3.3636737553478097E-2</v>
      </c>
      <c r="AK224">
        <v>67.040263225986294</v>
      </c>
      <c r="AL224">
        <f t="shared" si="176"/>
        <v>1.4889625538094573</v>
      </c>
      <c r="AM224">
        <v>15.5761336174183</v>
      </c>
      <c r="AN224">
        <v>17.330809696969698</v>
      </c>
      <c r="AO224">
        <v>1.1673780266033599E-5</v>
      </c>
      <c r="AP224">
        <v>77.834061433400706</v>
      </c>
      <c r="AQ224">
        <v>10</v>
      </c>
      <c r="AR224">
        <v>2</v>
      </c>
      <c r="AS224">
        <f t="shared" si="177"/>
        <v>1</v>
      </c>
      <c r="AT224">
        <f t="shared" si="178"/>
        <v>0</v>
      </c>
      <c r="AU224">
        <f t="shared" si="179"/>
        <v>53797.695869558629</v>
      </c>
      <c r="AV224" t="s">
        <v>475</v>
      </c>
      <c r="AW224">
        <v>10180.799999999999</v>
      </c>
      <c r="AX224">
        <v>1165.95461538462</v>
      </c>
      <c r="AY224">
        <v>5702.59</v>
      </c>
      <c r="AZ224">
        <f t="shared" si="180"/>
        <v>0.79553946270297882</v>
      </c>
      <c r="BA224">
        <v>-1.5131041934509299</v>
      </c>
      <c r="BB224" t="s">
        <v>1255</v>
      </c>
      <c r="BC224">
        <v>10171</v>
      </c>
      <c r="BD224">
        <v>2021.7838461538499</v>
      </c>
      <c r="BE224">
        <v>2506.14</v>
      </c>
      <c r="BF224">
        <f t="shared" si="181"/>
        <v>0.19326779583189679</v>
      </c>
      <c r="BG224">
        <v>0.5</v>
      </c>
      <c r="BH224">
        <f t="shared" si="182"/>
        <v>336.62980579127361</v>
      </c>
      <c r="BI224">
        <f t="shared" si="183"/>
        <v>6.8307038455734261</v>
      </c>
      <c r="BJ224">
        <f t="shared" si="184"/>
        <v>32.529850288299471</v>
      </c>
      <c r="BK224">
        <f t="shared" si="185"/>
        <v>2.4786302031133606E-2</v>
      </c>
      <c r="BL224">
        <f t="shared" si="186"/>
        <v>1.2754475009376971</v>
      </c>
      <c r="BM224">
        <f t="shared" si="187"/>
        <v>924.78928510214575</v>
      </c>
      <c r="BN224" t="s">
        <v>430</v>
      </c>
      <c r="BO224">
        <v>0</v>
      </c>
      <c r="BP224">
        <f t="shared" si="188"/>
        <v>924.78928510214575</v>
      </c>
      <c r="BQ224">
        <f t="shared" si="189"/>
        <v>0.63099057311157969</v>
      </c>
      <c r="BR224">
        <f t="shared" si="190"/>
        <v>0.30629268338961507</v>
      </c>
      <c r="BS224">
        <f t="shared" si="191"/>
        <v>0.66902120677260979</v>
      </c>
      <c r="BT224">
        <f t="shared" si="192"/>
        <v>0.36140981643756354</v>
      </c>
      <c r="BU224">
        <f t="shared" si="193"/>
        <v>0.70458604869145736</v>
      </c>
      <c r="BV224">
        <f t="shared" si="194"/>
        <v>0.14010211439900155</v>
      </c>
      <c r="BW224">
        <f t="shared" si="195"/>
        <v>0.85989788560099845</v>
      </c>
      <c r="DF224">
        <f t="shared" si="196"/>
        <v>400.05118750000003</v>
      </c>
      <c r="DG224">
        <f t="shared" si="197"/>
        <v>336.62980579127361</v>
      </c>
      <c r="DH224">
        <f t="shared" si="198"/>
        <v>0.84146683301939607</v>
      </c>
      <c r="DI224">
        <f t="shared" si="199"/>
        <v>0.19293366603879231</v>
      </c>
      <c r="DJ224">
        <v>1559817857.5999999</v>
      </c>
      <c r="DK224">
        <v>415.85718750000001</v>
      </c>
      <c r="DL224">
        <v>424.58550000000002</v>
      </c>
      <c r="DM224">
        <v>17.326931250000001</v>
      </c>
      <c r="DN224">
        <v>15.576181249999999</v>
      </c>
      <c r="DO224">
        <v>414.48118749999998</v>
      </c>
      <c r="DP224">
        <v>17.237931249999999</v>
      </c>
      <c r="DQ224">
        <v>500.29606250000001</v>
      </c>
      <c r="DR224">
        <v>100.538625</v>
      </c>
      <c r="DS224">
        <v>0.10000174375</v>
      </c>
      <c r="DT224">
        <v>23.470537499999999</v>
      </c>
      <c r="DU224">
        <v>22.380318750000001</v>
      </c>
      <c r="DV224">
        <v>999.9</v>
      </c>
      <c r="DW224">
        <v>0</v>
      </c>
      <c r="DX224">
        <v>0</v>
      </c>
      <c r="DY224">
        <v>10000.547500000001</v>
      </c>
      <c r="DZ224">
        <v>0</v>
      </c>
      <c r="EA224">
        <v>0.22637399999999999</v>
      </c>
      <c r="EB224">
        <v>-8.6997487499999995</v>
      </c>
      <c r="EC224">
        <v>423.21875</v>
      </c>
      <c r="ED224">
        <v>431.30349999999999</v>
      </c>
      <c r="EE224">
        <v>1.7508231249999999</v>
      </c>
      <c r="EF224">
        <v>424.58550000000002</v>
      </c>
      <c r="EG224">
        <v>15.576181249999999</v>
      </c>
      <c r="EH224">
        <v>1.7420325000000001</v>
      </c>
      <c r="EI224">
        <v>1.5660075</v>
      </c>
      <c r="EJ224">
        <v>15.276137500000001</v>
      </c>
      <c r="EK224">
        <v>13.628325</v>
      </c>
      <c r="EL224">
        <v>400.05118750000003</v>
      </c>
      <c r="EM224">
        <v>0.95003400000000005</v>
      </c>
      <c r="EN224">
        <v>4.9965875E-2</v>
      </c>
      <c r="EO224">
        <v>0</v>
      </c>
      <c r="EP224">
        <v>2021.7581250000001</v>
      </c>
      <c r="EQ224">
        <v>8.4936600000000002</v>
      </c>
      <c r="ER224">
        <v>4558.6768750000001</v>
      </c>
      <c r="ES224">
        <v>3646.1893749999999</v>
      </c>
      <c r="ET224">
        <v>38.625</v>
      </c>
      <c r="EU224">
        <v>41.561999999999998</v>
      </c>
      <c r="EV224">
        <v>40.25</v>
      </c>
      <c r="EW224">
        <v>41.5</v>
      </c>
      <c r="EX224">
        <v>41.186999999999998</v>
      </c>
      <c r="EY224">
        <v>371.99187499999999</v>
      </c>
      <c r="EZ224">
        <v>19.559999999999999</v>
      </c>
      <c r="FA224">
        <v>0</v>
      </c>
      <c r="FB224">
        <v>298.59999990463302</v>
      </c>
      <c r="FC224">
        <v>0</v>
      </c>
      <c r="FD224">
        <v>2021.7838461538499</v>
      </c>
      <c r="FE224">
        <v>9.1623917359460905E-2</v>
      </c>
      <c r="FF224">
        <v>0.47794880725086297</v>
      </c>
      <c r="FG224">
        <v>4558.1138461538503</v>
      </c>
      <c r="FH224">
        <v>15</v>
      </c>
      <c r="FI224">
        <v>1559817899.0999999</v>
      </c>
      <c r="FJ224" t="s">
        <v>1256</v>
      </c>
      <c r="FK224">
        <v>1559817899.0999999</v>
      </c>
      <c r="FL224">
        <v>1559817888.0999999</v>
      </c>
      <c r="FM224">
        <v>207</v>
      </c>
      <c r="FN224">
        <v>-2.8000000000000001E-2</v>
      </c>
      <c r="FO224">
        <v>0</v>
      </c>
      <c r="FP224">
        <v>1.3759999999999999</v>
      </c>
      <c r="FQ224">
        <v>8.8999999999999996E-2</v>
      </c>
      <c r="FR224">
        <v>425</v>
      </c>
      <c r="FS224">
        <v>16</v>
      </c>
      <c r="FT224">
        <v>0.2</v>
      </c>
      <c r="FU224">
        <v>0.04</v>
      </c>
      <c r="FV224">
        <v>-8.6924510000000001</v>
      </c>
      <c r="FW224">
        <v>0.14738887218044699</v>
      </c>
      <c r="FX224">
        <v>8.5777946110873707E-2</v>
      </c>
      <c r="FY224">
        <v>1</v>
      </c>
      <c r="FZ224">
        <v>415.895525949275</v>
      </c>
      <c r="GA224">
        <v>0.24300035290792699</v>
      </c>
      <c r="GB224">
        <v>3.2091305033938103E-2</v>
      </c>
      <c r="GC224">
        <v>1</v>
      </c>
      <c r="GD224">
        <v>1.7501424999999999</v>
      </c>
      <c r="GE224">
        <v>1.0202255639094601E-2</v>
      </c>
      <c r="GF224">
        <v>1.2134573540096001E-3</v>
      </c>
      <c r="GG224">
        <v>1</v>
      </c>
      <c r="GH224">
        <v>3</v>
      </c>
      <c r="GI224">
        <v>3</v>
      </c>
      <c r="GJ224" t="s">
        <v>432</v>
      </c>
      <c r="GK224">
        <v>2.9682300000000001</v>
      </c>
      <c r="GL224">
        <v>2.8427899999999999</v>
      </c>
      <c r="GM224">
        <v>0.101217</v>
      </c>
      <c r="GN224">
        <v>0.102537</v>
      </c>
      <c r="GO224">
        <v>9.0643799999999997E-2</v>
      </c>
      <c r="GP224">
        <v>8.3569699999999997E-2</v>
      </c>
      <c r="GQ224">
        <v>31225.200000000001</v>
      </c>
      <c r="GR224">
        <v>26946.1</v>
      </c>
      <c r="GS224">
        <v>31939.4</v>
      </c>
      <c r="GT224">
        <v>28528.6</v>
      </c>
      <c r="GU224">
        <v>43915.9</v>
      </c>
      <c r="GV224">
        <v>39960.1</v>
      </c>
      <c r="GW224">
        <v>49718</v>
      </c>
      <c r="GX224">
        <v>44918.5</v>
      </c>
      <c r="GY224">
        <v>1.9947999999999999</v>
      </c>
      <c r="GZ224">
        <v>2.0017</v>
      </c>
      <c r="HA224">
        <v>5.8323100000000003E-2</v>
      </c>
      <c r="HB224">
        <v>0</v>
      </c>
      <c r="HC224">
        <v>21.399899999999999</v>
      </c>
      <c r="HD224">
        <v>999.9</v>
      </c>
      <c r="HE224">
        <v>57.075000000000003</v>
      </c>
      <c r="HF224">
        <v>25.619</v>
      </c>
      <c r="HG224">
        <v>18.726900000000001</v>
      </c>
      <c r="HH224">
        <v>62.783700000000003</v>
      </c>
      <c r="HI224">
        <v>31.2941</v>
      </c>
      <c r="HJ224">
        <v>1</v>
      </c>
      <c r="HK224">
        <v>-4.4984799999999998E-2</v>
      </c>
      <c r="HL224">
        <v>0.43781900000000001</v>
      </c>
      <c r="HM224">
        <v>20.2943</v>
      </c>
      <c r="HN224">
        <v>5.2367600000000003</v>
      </c>
      <c r="HO224">
        <v>12.0579</v>
      </c>
      <c r="HP224">
        <v>4.9836999999999998</v>
      </c>
      <c r="HQ224">
        <v>3.28695</v>
      </c>
      <c r="HR224">
        <v>9999</v>
      </c>
      <c r="HS224">
        <v>9999</v>
      </c>
      <c r="HT224">
        <v>999.9</v>
      </c>
      <c r="HU224">
        <v>9999</v>
      </c>
      <c r="HV224">
        <v>1.8731500000000001</v>
      </c>
      <c r="HW224">
        <v>1.8792199999999999</v>
      </c>
      <c r="HX224">
        <v>1.8714900000000001</v>
      </c>
      <c r="HY224">
        <v>1.87103</v>
      </c>
      <c r="HZ224">
        <v>1.8710500000000001</v>
      </c>
      <c r="IA224">
        <v>1.87225</v>
      </c>
      <c r="IB224">
        <v>1.8741699999999999</v>
      </c>
      <c r="IC224">
        <v>1.87531</v>
      </c>
      <c r="ID224">
        <v>5</v>
      </c>
      <c r="IE224">
        <v>0</v>
      </c>
      <c r="IF224">
        <v>0</v>
      </c>
      <c r="IG224">
        <v>0</v>
      </c>
      <c r="IH224" t="s">
        <v>433</v>
      </c>
      <c r="II224" t="s">
        <v>434</v>
      </c>
      <c r="IJ224" t="s">
        <v>435</v>
      </c>
      <c r="IK224" t="s">
        <v>435</v>
      </c>
      <c r="IL224" t="s">
        <v>435</v>
      </c>
      <c r="IM224" t="s">
        <v>435</v>
      </c>
      <c r="IN224">
        <v>0</v>
      </c>
      <c r="IO224">
        <v>100</v>
      </c>
      <c r="IP224">
        <v>100</v>
      </c>
      <c r="IQ224">
        <v>1.3759999999999999</v>
      </c>
      <c r="IR224">
        <v>8.8999999999999996E-2</v>
      </c>
      <c r="IS224">
        <v>1.40450000000004</v>
      </c>
      <c r="IT224">
        <v>0</v>
      </c>
      <c r="IU224">
        <v>0</v>
      </c>
      <c r="IV224">
        <v>0</v>
      </c>
      <c r="IW224">
        <v>8.9090909090909803E-2</v>
      </c>
      <c r="IX224">
        <v>0</v>
      </c>
      <c r="IY224">
        <v>0</v>
      </c>
      <c r="IZ224">
        <v>0</v>
      </c>
      <c r="JA224">
        <v>-1</v>
      </c>
      <c r="JB224">
        <v>-1</v>
      </c>
      <c r="JC224">
        <v>-1</v>
      </c>
      <c r="JD224">
        <v>-1</v>
      </c>
      <c r="JE224">
        <v>4.7</v>
      </c>
      <c r="JF224">
        <v>4.5999999999999996</v>
      </c>
      <c r="JG224">
        <v>0.159912</v>
      </c>
      <c r="JH224">
        <v>4.99878</v>
      </c>
      <c r="JI224">
        <v>1.39893</v>
      </c>
      <c r="JJ224">
        <v>2.2680699999999998</v>
      </c>
      <c r="JK224">
        <v>1.5490699999999999</v>
      </c>
      <c r="JL224">
        <v>2.3071299999999999</v>
      </c>
      <c r="JM224">
        <v>29.9861</v>
      </c>
      <c r="JN224">
        <v>24.253900000000002</v>
      </c>
      <c r="JO224">
        <v>2</v>
      </c>
      <c r="JP224">
        <v>482.73899999999998</v>
      </c>
      <c r="JQ224">
        <v>519.59400000000005</v>
      </c>
      <c r="JR224">
        <v>21.999700000000001</v>
      </c>
      <c r="JS224">
        <v>26.5092</v>
      </c>
      <c r="JT224">
        <v>30</v>
      </c>
      <c r="JU224">
        <v>26.841899999999999</v>
      </c>
      <c r="JV224">
        <v>26.8552</v>
      </c>
      <c r="JW224">
        <v>-1</v>
      </c>
      <c r="JX224">
        <v>26.368200000000002</v>
      </c>
      <c r="JY224">
        <v>69.5351</v>
      </c>
      <c r="JZ224">
        <v>22</v>
      </c>
      <c r="KA224">
        <v>400</v>
      </c>
      <c r="KB224">
        <v>15.607699999999999</v>
      </c>
      <c r="KC224">
        <v>102.121</v>
      </c>
      <c r="KD224">
        <v>103.152</v>
      </c>
    </row>
    <row r="225" spans="1:290" x14ac:dyDescent="0.35">
      <c r="A225">
        <v>207</v>
      </c>
      <c r="B225">
        <v>1559818166.0999999</v>
      </c>
      <c r="C225">
        <v>67203.099999904603</v>
      </c>
      <c r="D225" t="s">
        <v>1257</v>
      </c>
      <c r="E225" t="s">
        <v>1258</v>
      </c>
      <c r="F225">
        <v>15</v>
      </c>
      <c r="G225">
        <v>1559818157.5999999</v>
      </c>
      <c r="H225">
        <f t="shared" si="150"/>
        <v>1.4897437552567501E-3</v>
      </c>
      <c r="I225">
        <f t="shared" si="151"/>
        <v>1.4897437552567501</v>
      </c>
      <c r="J225">
        <f t="shared" si="152"/>
        <v>6.6569909951562876</v>
      </c>
      <c r="K225">
        <f t="shared" si="153"/>
        <v>415.799375</v>
      </c>
      <c r="L225">
        <f t="shared" si="154"/>
        <v>324.25686622456334</v>
      </c>
      <c r="M225">
        <f t="shared" si="155"/>
        <v>32.631281562836485</v>
      </c>
      <c r="N225">
        <f t="shared" si="156"/>
        <v>41.843574932596496</v>
      </c>
      <c r="O225">
        <f t="shared" si="157"/>
        <v>0.1286064939944116</v>
      </c>
      <c r="P225">
        <f t="shared" si="158"/>
        <v>2.9377480748057976</v>
      </c>
      <c r="Q225">
        <f t="shared" si="159"/>
        <v>0.12555864934956257</v>
      </c>
      <c r="R225">
        <f t="shared" si="160"/>
        <v>7.8741976525795204E-2</v>
      </c>
      <c r="S225">
        <f t="shared" si="161"/>
        <v>77.165298767900595</v>
      </c>
      <c r="T225">
        <f t="shared" si="162"/>
        <v>23.538218268247753</v>
      </c>
      <c r="U225">
        <f t="shared" si="163"/>
        <v>23.538218268247753</v>
      </c>
      <c r="V225">
        <f t="shared" si="164"/>
        <v>2.912896885237203</v>
      </c>
      <c r="W225">
        <f t="shared" si="165"/>
        <v>60.203229227174894</v>
      </c>
      <c r="X225">
        <f t="shared" si="166"/>
        <v>1.7465234288720501</v>
      </c>
      <c r="Y225">
        <f t="shared" si="167"/>
        <v>2.9010460921981474</v>
      </c>
      <c r="Z225">
        <f t="shared" si="168"/>
        <v>1.1663734563651529</v>
      </c>
      <c r="AA225">
        <f t="shared" si="169"/>
        <v>-65.697699606822681</v>
      </c>
      <c r="AB225">
        <f t="shared" si="170"/>
        <v>-10.708382945091167</v>
      </c>
      <c r="AC225">
        <f t="shared" si="171"/>
        <v>-0.7594759716480014</v>
      </c>
      <c r="AD225">
        <f t="shared" si="172"/>
        <v>-2.5975566125424621E-4</v>
      </c>
      <c r="AE225">
        <f t="shared" si="173"/>
        <v>6.5941567606633678</v>
      </c>
      <c r="AF225">
        <f t="shared" si="174"/>
        <v>1.4912646723703467</v>
      </c>
      <c r="AG225">
        <f t="shared" si="175"/>
        <v>6.6569909951562876</v>
      </c>
      <c r="AH225">
        <v>431.19272944808603</v>
      </c>
      <c r="AI225">
        <v>423.04951515151498</v>
      </c>
      <c r="AJ225">
        <v>6.0088005447137801E-3</v>
      </c>
      <c r="AK225">
        <v>67.040229555079407</v>
      </c>
      <c r="AL225">
        <f t="shared" si="176"/>
        <v>1.4897437552567501</v>
      </c>
      <c r="AM225">
        <v>15.5977461839519</v>
      </c>
      <c r="AN225">
        <v>17.353423636363601</v>
      </c>
      <c r="AO225">
        <v>3.22575040241758E-7</v>
      </c>
      <c r="AP225">
        <v>77.829991815110006</v>
      </c>
      <c r="AQ225">
        <v>10</v>
      </c>
      <c r="AR225">
        <v>2</v>
      </c>
      <c r="AS225">
        <f t="shared" si="177"/>
        <v>1</v>
      </c>
      <c r="AT225">
        <f t="shared" si="178"/>
        <v>0</v>
      </c>
      <c r="AU225">
        <f t="shared" si="179"/>
        <v>53758.557686738488</v>
      </c>
      <c r="AV225" t="s">
        <v>475</v>
      </c>
      <c r="AW225">
        <v>10180.799999999999</v>
      </c>
      <c r="AX225">
        <v>1165.95461538462</v>
      </c>
      <c r="AY225">
        <v>5702.59</v>
      </c>
      <c r="AZ225">
        <f t="shared" si="180"/>
        <v>0.79553946270297882</v>
      </c>
      <c r="BA225">
        <v>-1.5131041934509299</v>
      </c>
      <c r="BB225" t="s">
        <v>1259</v>
      </c>
      <c r="BC225">
        <v>10176.6</v>
      </c>
      <c r="BD225">
        <v>2021.8396</v>
      </c>
      <c r="BE225">
        <v>2504.04</v>
      </c>
      <c r="BF225">
        <f t="shared" si="181"/>
        <v>0.19256896854682826</v>
      </c>
      <c r="BG225">
        <v>0.5</v>
      </c>
      <c r="BH225">
        <f t="shared" si="182"/>
        <v>336.55005563395025</v>
      </c>
      <c r="BI225">
        <f t="shared" si="183"/>
        <v>6.6569909951562876</v>
      </c>
      <c r="BJ225">
        <f t="shared" si="184"/>
        <v>32.404548538903732</v>
      </c>
      <c r="BK225">
        <f t="shared" si="185"/>
        <v>2.4276017940978882E-2</v>
      </c>
      <c r="BL225">
        <f t="shared" si="186"/>
        <v>1.27735579303845</v>
      </c>
      <c r="BM225">
        <f t="shared" si="187"/>
        <v>924.50318111940385</v>
      </c>
      <c r="BN225" t="s">
        <v>430</v>
      </c>
      <c r="BO225">
        <v>0</v>
      </c>
      <c r="BP225">
        <f t="shared" si="188"/>
        <v>924.50318111940385</v>
      </c>
      <c r="BQ225">
        <f t="shared" si="189"/>
        <v>0.63079536224684762</v>
      </c>
      <c r="BR225">
        <f t="shared" si="190"/>
        <v>0.30527962009884085</v>
      </c>
      <c r="BS225">
        <f t="shared" si="191"/>
        <v>0.66942065333784628</v>
      </c>
      <c r="BT225">
        <f t="shared" si="192"/>
        <v>0.36036594192275995</v>
      </c>
      <c r="BU225">
        <f t="shared" si="193"/>
        <v>0.70504894681351526</v>
      </c>
      <c r="BV225">
        <f t="shared" si="194"/>
        <v>0.1395916767642208</v>
      </c>
      <c r="BW225">
        <f t="shared" si="195"/>
        <v>0.8604083232357792</v>
      </c>
      <c r="DF225">
        <f t="shared" si="196"/>
        <v>399.95625000000001</v>
      </c>
      <c r="DG225">
        <f t="shared" si="197"/>
        <v>336.55005563395025</v>
      </c>
      <c r="DH225">
        <f t="shared" si="198"/>
        <v>0.84146717455709286</v>
      </c>
      <c r="DI225">
        <f t="shared" si="199"/>
        <v>0.19293434911418583</v>
      </c>
      <c r="DJ225">
        <v>1559818157.5999999</v>
      </c>
      <c r="DK225">
        <v>415.799375</v>
      </c>
      <c r="DL225">
        <v>424.45156250000002</v>
      </c>
      <c r="DM225">
        <v>17.355193750000002</v>
      </c>
      <c r="DN225">
        <v>15.597725000000001</v>
      </c>
      <c r="DO225">
        <v>414.330375</v>
      </c>
      <c r="DP225">
        <v>17.26419375</v>
      </c>
      <c r="DQ225">
        <v>500.28206249999999</v>
      </c>
      <c r="DR225">
        <v>100.53400000000001</v>
      </c>
      <c r="DS225">
        <v>0.1000496125</v>
      </c>
      <c r="DT225">
        <v>23.470606249999999</v>
      </c>
      <c r="DU225">
        <v>22.3657</v>
      </c>
      <c r="DV225">
        <v>999.9</v>
      </c>
      <c r="DW225">
        <v>0</v>
      </c>
      <c r="DX225">
        <v>0</v>
      </c>
      <c r="DY225">
        <v>9993.4443749999991</v>
      </c>
      <c r="DZ225">
        <v>0</v>
      </c>
      <c r="EA225">
        <v>0.22867318750000001</v>
      </c>
      <c r="EB225">
        <v>-8.7448193750000005</v>
      </c>
      <c r="EC225">
        <v>423.04818749999998</v>
      </c>
      <c r="ED225">
        <v>431.17693750000001</v>
      </c>
      <c r="EE225">
        <v>1.7558787499999999</v>
      </c>
      <c r="EF225">
        <v>424.45156250000002</v>
      </c>
      <c r="EG225">
        <v>15.597725000000001</v>
      </c>
      <c r="EH225">
        <v>1.7446275</v>
      </c>
      <c r="EI225">
        <v>1.5681031249999999</v>
      </c>
      <c r="EJ225">
        <v>15.299312499999999</v>
      </c>
      <c r="EK225">
        <v>13.64886875</v>
      </c>
      <c r="EL225">
        <v>399.95625000000001</v>
      </c>
      <c r="EM225">
        <v>0.95002212500000005</v>
      </c>
      <c r="EN225">
        <v>4.9978012500000002E-2</v>
      </c>
      <c r="EO225">
        <v>0</v>
      </c>
      <c r="EP225">
        <v>2021.9193749999999</v>
      </c>
      <c r="EQ225">
        <v>8.4936600000000002</v>
      </c>
      <c r="ER225">
        <v>4558.8562499999998</v>
      </c>
      <c r="ES225">
        <v>3645.2925</v>
      </c>
      <c r="ET225">
        <v>38.625</v>
      </c>
      <c r="EU225">
        <v>41.561999999999998</v>
      </c>
      <c r="EV225">
        <v>40.25</v>
      </c>
      <c r="EW225">
        <v>41.5</v>
      </c>
      <c r="EX225">
        <v>41.186999999999998</v>
      </c>
      <c r="EY225">
        <v>371.89875000000001</v>
      </c>
      <c r="EZ225">
        <v>19.559999999999999</v>
      </c>
      <c r="FA225">
        <v>0</v>
      </c>
      <c r="FB225">
        <v>299</v>
      </c>
      <c r="FC225">
        <v>0</v>
      </c>
      <c r="FD225">
        <v>2021.8396</v>
      </c>
      <c r="FE225">
        <v>-2.7707692196681899</v>
      </c>
      <c r="FF225">
        <v>-8.1723077769929908</v>
      </c>
      <c r="FG225">
        <v>4559.1791999999996</v>
      </c>
      <c r="FH225">
        <v>15</v>
      </c>
      <c r="FI225">
        <v>1559818191.0999999</v>
      </c>
      <c r="FJ225" t="s">
        <v>1260</v>
      </c>
      <c r="FK225">
        <v>1559818186.0999999</v>
      </c>
      <c r="FL225">
        <v>1559818191.0999999</v>
      </c>
      <c r="FM225">
        <v>208</v>
      </c>
      <c r="FN225">
        <v>9.2999999999999999E-2</v>
      </c>
      <c r="FO225">
        <v>1E-3</v>
      </c>
      <c r="FP225">
        <v>1.4690000000000001</v>
      </c>
      <c r="FQ225">
        <v>9.0999999999999998E-2</v>
      </c>
      <c r="FR225">
        <v>424</v>
      </c>
      <c r="FS225">
        <v>16</v>
      </c>
      <c r="FT225">
        <v>0.17</v>
      </c>
      <c r="FU225">
        <v>0.05</v>
      </c>
      <c r="FV225">
        <v>-8.7254414285714308</v>
      </c>
      <c r="FW225">
        <v>-0.23062519480520999</v>
      </c>
      <c r="FX225">
        <v>9.5757214040595104E-2</v>
      </c>
      <c r="FY225">
        <v>1</v>
      </c>
      <c r="FZ225">
        <v>415.70199254066301</v>
      </c>
      <c r="GA225">
        <v>0.16852995793723699</v>
      </c>
      <c r="GB225">
        <v>4.5964793887274598E-2</v>
      </c>
      <c r="GC225">
        <v>1</v>
      </c>
      <c r="GD225">
        <v>1.75624714285714</v>
      </c>
      <c r="GE225">
        <v>-6.6522077922047899E-3</v>
      </c>
      <c r="GF225">
        <v>1.17993600656638E-3</v>
      </c>
      <c r="GG225">
        <v>1</v>
      </c>
      <c r="GH225">
        <v>3</v>
      </c>
      <c r="GI225">
        <v>3</v>
      </c>
      <c r="GJ225" t="s">
        <v>432</v>
      </c>
      <c r="GK225">
        <v>2.9676499999999999</v>
      </c>
      <c r="GL225">
        <v>2.8427799999999999</v>
      </c>
      <c r="GM225">
        <v>0.101191</v>
      </c>
      <c r="GN225">
        <v>0.102494</v>
      </c>
      <c r="GO225">
        <v>9.0721300000000005E-2</v>
      </c>
      <c r="GP225">
        <v>8.36533E-2</v>
      </c>
      <c r="GQ225">
        <v>31227.599999999999</v>
      </c>
      <c r="GR225">
        <v>26946.9</v>
      </c>
      <c r="GS225">
        <v>31940.799999999999</v>
      </c>
      <c r="GT225">
        <v>28528.1</v>
      </c>
      <c r="GU225">
        <v>43913.599999999999</v>
      </c>
      <c r="GV225">
        <v>39955.800000000003</v>
      </c>
      <c r="GW225">
        <v>49719.9</v>
      </c>
      <c r="GX225">
        <v>44917.9</v>
      </c>
      <c r="GY225">
        <v>1.9951000000000001</v>
      </c>
      <c r="GZ225">
        <v>2.0022000000000002</v>
      </c>
      <c r="HA225">
        <v>5.8233699999999999E-2</v>
      </c>
      <c r="HB225">
        <v>0</v>
      </c>
      <c r="HC225">
        <v>21.402799999999999</v>
      </c>
      <c r="HD225">
        <v>999.9</v>
      </c>
      <c r="HE225">
        <v>57.142000000000003</v>
      </c>
      <c r="HF225">
        <v>25.619</v>
      </c>
      <c r="HG225">
        <v>18.750399999999999</v>
      </c>
      <c r="HH225">
        <v>62.693800000000003</v>
      </c>
      <c r="HI225">
        <v>32.447899999999997</v>
      </c>
      <c r="HJ225">
        <v>1</v>
      </c>
      <c r="HK225">
        <v>-4.6699699999999997E-2</v>
      </c>
      <c r="HL225">
        <v>0.44428099999999998</v>
      </c>
      <c r="HM225">
        <v>20.2944</v>
      </c>
      <c r="HN225">
        <v>5.23766</v>
      </c>
      <c r="HO225">
        <v>12.0579</v>
      </c>
      <c r="HP225">
        <v>4.9837499999999997</v>
      </c>
      <c r="HQ225">
        <v>3.2867500000000001</v>
      </c>
      <c r="HR225">
        <v>9999</v>
      </c>
      <c r="HS225">
        <v>9999</v>
      </c>
      <c r="HT225">
        <v>999.9</v>
      </c>
      <c r="HU225">
        <v>9999</v>
      </c>
      <c r="HV225">
        <v>1.8731100000000001</v>
      </c>
      <c r="HW225">
        <v>1.8791800000000001</v>
      </c>
      <c r="HX225">
        <v>1.8714900000000001</v>
      </c>
      <c r="HY225">
        <v>1.87103</v>
      </c>
      <c r="HZ225">
        <v>1.87103</v>
      </c>
      <c r="IA225">
        <v>1.8722399999999999</v>
      </c>
      <c r="IB225">
        <v>1.8741000000000001</v>
      </c>
      <c r="IC225">
        <v>1.87531</v>
      </c>
      <c r="ID225">
        <v>5</v>
      </c>
      <c r="IE225">
        <v>0</v>
      </c>
      <c r="IF225">
        <v>0</v>
      </c>
      <c r="IG225">
        <v>0</v>
      </c>
      <c r="IH225" t="s">
        <v>433</v>
      </c>
      <c r="II225" t="s">
        <v>434</v>
      </c>
      <c r="IJ225" t="s">
        <v>435</v>
      </c>
      <c r="IK225" t="s">
        <v>435</v>
      </c>
      <c r="IL225" t="s">
        <v>435</v>
      </c>
      <c r="IM225" t="s">
        <v>435</v>
      </c>
      <c r="IN225">
        <v>0</v>
      </c>
      <c r="IO225">
        <v>100</v>
      </c>
      <c r="IP225">
        <v>100</v>
      </c>
      <c r="IQ225">
        <v>1.4690000000000001</v>
      </c>
      <c r="IR225">
        <v>9.0999999999999998E-2</v>
      </c>
      <c r="IS225">
        <v>1.3762727272728099</v>
      </c>
      <c r="IT225">
        <v>0</v>
      </c>
      <c r="IU225">
        <v>0</v>
      </c>
      <c r="IV225">
        <v>0</v>
      </c>
      <c r="IW225">
        <v>8.9410000000000905E-2</v>
      </c>
      <c r="IX225">
        <v>0</v>
      </c>
      <c r="IY225">
        <v>0</v>
      </c>
      <c r="IZ225">
        <v>0</v>
      </c>
      <c r="JA225">
        <v>-1</v>
      </c>
      <c r="JB225">
        <v>-1</v>
      </c>
      <c r="JC225">
        <v>-1</v>
      </c>
      <c r="JD225">
        <v>-1</v>
      </c>
      <c r="JE225">
        <v>4.5</v>
      </c>
      <c r="JF225">
        <v>4.5999999999999996</v>
      </c>
      <c r="JG225">
        <v>0.159912</v>
      </c>
      <c r="JH225">
        <v>4.99878</v>
      </c>
      <c r="JI225">
        <v>1.39893</v>
      </c>
      <c r="JJ225">
        <v>2.2680699999999998</v>
      </c>
      <c r="JK225">
        <v>1.5490699999999999</v>
      </c>
      <c r="JL225">
        <v>2.3046899999999999</v>
      </c>
      <c r="JM225">
        <v>29.9861</v>
      </c>
      <c r="JN225">
        <v>24.253900000000002</v>
      </c>
      <c r="JO225">
        <v>2</v>
      </c>
      <c r="JP225">
        <v>482.76299999999998</v>
      </c>
      <c r="JQ225">
        <v>519.77499999999998</v>
      </c>
      <c r="JR225">
        <v>21.9999</v>
      </c>
      <c r="JS225">
        <v>26.489100000000001</v>
      </c>
      <c r="JT225">
        <v>30.0001</v>
      </c>
      <c r="JU225">
        <v>26.823799999999999</v>
      </c>
      <c r="JV225">
        <v>26.8371</v>
      </c>
      <c r="JW225">
        <v>-1</v>
      </c>
      <c r="JX225">
        <v>26.433800000000002</v>
      </c>
      <c r="JY225">
        <v>69.516000000000005</v>
      </c>
      <c r="JZ225">
        <v>22</v>
      </c>
      <c r="KA225">
        <v>400</v>
      </c>
      <c r="KB225">
        <v>15.5768</v>
      </c>
      <c r="KC225">
        <v>102.125</v>
      </c>
      <c r="KD225">
        <v>103.15</v>
      </c>
    </row>
    <row r="226" spans="1:290" x14ac:dyDescent="0.35">
      <c r="A226">
        <v>208</v>
      </c>
      <c r="B226">
        <v>1559818466.0999999</v>
      </c>
      <c r="C226">
        <v>67503.099999904603</v>
      </c>
      <c r="D226" t="s">
        <v>1261</v>
      </c>
      <c r="E226" t="s">
        <v>1262</v>
      </c>
      <c r="F226">
        <v>15</v>
      </c>
      <c r="G226">
        <v>1559818457.5999999</v>
      </c>
      <c r="H226">
        <f t="shared" si="150"/>
        <v>1.5024641418820758E-3</v>
      </c>
      <c r="I226">
        <f t="shared" si="151"/>
        <v>1.5024641418820757</v>
      </c>
      <c r="J226">
        <f t="shared" si="152"/>
        <v>6.5311314453523703</v>
      </c>
      <c r="K226">
        <f t="shared" si="153"/>
        <v>415.57212500000003</v>
      </c>
      <c r="L226">
        <f t="shared" si="154"/>
        <v>326.34425863660289</v>
      </c>
      <c r="M226">
        <f t="shared" si="155"/>
        <v>32.842875105563017</v>
      </c>
      <c r="N226">
        <f t="shared" si="156"/>
        <v>41.822655179378096</v>
      </c>
      <c r="O226">
        <f t="shared" si="157"/>
        <v>0.12977331829334571</v>
      </c>
      <c r="P226">
        <f t="shared" si="158"/>
        <v>2.9390921416424955</v>
      </c>
      <c r="Q226">
        <f t="shared" si="159"/>
        <v>0.12667201865563679</v>
      </c>
      <c r="R226">
        <f t="shared" si="160"/>
        <v>7.9442478180836565E-2</v>
      </c>
      <c r="S226">
        <f t="shared" si="161"/>
        <v>77.174335824937572</v>
      </c>
      <c r="T226">
        <f t="shared" si="162"/>
        <v>23.539448944754405</v>
      </c>
      <c r="U226">
        <f t="shared" si="163"/>
        <v>23.539448944754405</v>
      </c>
      <c r="V226">
        <f t="shared" si="164"/>
        <v>2.9131129855654891</v>
      </c>
      <c r="W226">
        <f t="shared" si="165"/>
        <v>60.205627680103632</v>
      </c>
      <c r="X226">
        <f t="shared" si="166"/>
        <v>1.7470684045109324</v>
      </c>
      <c r="Y226">
        <f t="shared" si="167"/>
        <v>2.9018357117606999</v>
      </c>
      <c r="Z226">
        <f t="shared" si="168"/>
        <v>1.1660445810545568</v>
      </c>
      <c r="AA226">
        <f t="shared" si="169"/>
        <v>-66.258668656999546</v>
      </c>
      <c r="AB226">
        <f t="shared" si="170"/>
        <v>-10.193269604593276</v>
      </c>
      <c r="AC226">
        <f t="shared" si="171"/>
        <v>-0.72263271983394428</v>
      </c>
      <c r="AD226">
        <f t="shared" si="172"/>
        <v>-2.3515648918959187E-4</v>
      </c>
      <c r="AE226">
        <f t="shared" si="173"/>
        <v>6.5490940118827812</v>
      </c>
      <c r="AF226">
        <f t="shared" si="174"/>
        <v>1.4989520847126947</v>
      </c>
      <c r="AG226">
        <f t="shared" si="175"/>
        <v>6.5311314453523703</v>
      </c>
      <c r="AH226">
        <v>430.81747654283998</v>
      </c>
      <c r="AI226">
        <v>422.87376969696999</v>
      </c>
      <c r="AJ226">
        <v>-2.4245914656802802E-3</v>
      </c>
      <c r="AK226">
        <v>67.040225528198405</v>
      </c>
      <c r="AL226">
        <f t="shared" si="176"/>
        <v>1.5024641418820757</v>
      </c>
      <c r="AM226">
        <v>15.592823958318199</v>
      </c>
      <c r="AN226">
        <v>17.363421212121199</v>
      </c>
      <c r="AO226">
        <v>6.5292310508195703E-6</v>
      </c>
      <c r="AP226">
        <v>77.829560394196506</v>
      </c>
      <c r="AQ226">
        <v>10</v>
      </c>
      <c r="AR226">
        <v>2</v>
      </c>
      <c r="AS226">
        <f t="shared" si="177"/>
        <v>1</v>
      </c>
      <c r="AT226">
        <f t="shared" si="178"/>
        <v>0</v>
      </c>
      <c r="AU226">
        <f t="shared" si="179"/>
        <v>53797.301091210036</v>
      </c>
      <c r="AV226" t="s">
        <v>475</v>
      </c>
      <c r="AW226">
        <v>10180.799999999999</v>
      </c>
      <c r="AX226">
        <v>1165.95461538462</v>
      </c>
      <c r="AY226">
        <v>5702.59</v>
      </c>
      <c r="AZ226">
        <f t="shared" si="180"/>
        <v>0.79553946270297882</v>
      </c>
      <c r="BA226">
        <v>-1.5131041934509299</v>
      </c>
      <c r="BB226" t="s">
        <v>1263</v>
      </c>
      <c r="BC226">
        <v>10172</v>
      </c>
      <c r="BD226">
        <v>2022.6695999999999</v>
      </c>
      <c r="BE226">
        <v>2503.2800000000002</v>
      </c>
      <c r="BF226">
        <f t="shared" si="181"/>
        <v>0.19199226614681542</v>
      </c>
      <c r="BG226">
        <v>0.5</v>
      </c>
      <c r="BH226">
        <f t="shared" si="182"/>
        <v>336.59000822496876</v>
      </c>
      <c r="BI226">
        <f t="shared" si="183"/>
        <v>6.5311314453523703</v>
      </c>
      <c r="BJ226">
        <f t="shared" si="184"/>
        <v>32.311339220743498</v>
      </c>
      <c r="BK226">
        <f t="shared" si="185"/>
        <v>2.3899211034888252E-2</v>
      </c>
      <c r="BL226">
        <f t="shared" si="186"/>
        <v>1.2780472020708828</v>
      </c>
      <c r="BM226">
        <f t="shared" si="187"/>
        <v>924.39956411262961</v>
      </c>
      <c r="BN226" t="s">
        <v>430</v>
      </c>
      <c r="BO226">
        <v>0</v>
      </c>
      <c r="BP226">
        <f t="shared" si="188"/>
        <v>924.39956411262961</v>
      </c>
      <c r="BQ226">
        <f t="shared" si="189"/>
        <v>0.63072466359630985</v>
      </c>
      <c r="BR226">
        <f t="shared" si="190"/>
        <v>0.30439949034512237</v>
      </c>
      <c r="BS226">
        <f t="shared" si="191"/>
        <v>0.66956519270790582</v>
      </c>
      <c r="BT226">
        <f t="shared" si="192"/>
        <v>0.35938179707717549</v>
      </c>
      <c r="BU226">
        <f t="shared" si="193"/>
        <v>0.70521647184816472</v>
      </c>
      <c r="BV226">
        <f t="shared" si="194"/>
        <v>0.13911652016282727</v>
      </c>
      <c r="BW226">
        <f t="shared" si="195"/>
        <v>0.86088347983717273</v>
      </c>
      <c r="DF226">
        <f t="shared" si="196"/>
        <v>400.00381249999998</v>
      </c>
      <c r="DG226">
        <f t="shared" si="197"/>
        <v>336.59000822496876</v>
      </c>
      <c r="DH226">
        <f t="shared" si="198"/>
        <v>0.84146700033007504</v>
      </c>
      <c r="DI226">
        <f t="shared" si="199"/>
        <v>0.19293400066015015</v>
      </c>
      <c r="DJ226">
        <v>1559818457.5999999</v>
      </c>
      <c r="DK226">
        <v>415.57212500000003</v>
      </c>
      <c r="DL226">
        <v>424.17362500000002</v>
      </c>
      <c r="DM226">
        <v>17.3598</v>
      </c>
      <c r="DN226">
        <v>15.593293750000001</v>
      </c>
      <c r="DO226">
        <v>414.10112500000002</v>
      </c>
      <c r="DP226">
        <v>17.268799999999999</v>
      </c>
      <c r="DQ226">
        <v>500.286</v>
      </c>
      <c r="DR226">
        <v>100.53868749999999</v>
      </c>
      <c r="DS226">
        <v>0.10005283750000001</v>
      </c>
      <c r="DT226">
        <v>23.47511875</v>
      </c>
      <c r="DU226">
        <v>22.379525000000001</v>
      </c>
      <c r="DV226">
        <v>999.9</v>
      </c>
      <c r="DW226">
        <v>0</v>
      </c>
      <c r="DX226">
        <v>0</v>
      </c>
      <c r="DY226">
        <v>10000.625625000001</v>
      </c>
      <c r="DZ226">
        <v>0</v>
      </c>
      <c r="EA226">
        <v>0.22637399999999999</v>
      </c>
      <c r="EB226">
        <v>-8.6032756250000002</v>
      </c>
      <c r="EC226">
        <v>422.91187500000001</v>
      </c>
      <c r="ED226">
        <v>430.89249999999998</v>
      </c>
      <c r="EE226">
        <v>1.7661856250000001</v>
      </c>
      <c r="EF226">
        <v>424.17362500000002</v>
      </c>
      <c r="EG226">
        <v>15.593293750000001</v>
      </c>
      <c r="EH226">
        <v>1.7452993750000001</v>
      </c>
      <c r="EI226">
        <v>1.5677293750000001</v>
      </c>
      <c r="EJ226">
        <v>15.305293750000001</v>
      </c>
      <c r="EK226">
        <v>13.6452125</v>
      </c>
      <c r="EL226">
        <v>400.00381249999998</v>
      </c>
      <c r="EM226">
        <v>0.95002799999999998</v>
      </c>
      <c r="EN226">
        <v>4.9971925E-2</v>
      </c>
      <c r="EO226">
        <v>0</v>
      </c>
      <c r="EP226">
        <v>2022.73</v>
      </c>
      <c r="EQ226">
        <v>8.4936600000000002</v>
      </c>
      <c r="ER226">
        <v>4561.9862499999999</v>
      </c>
      <c r="ES226">
        <v>3645.743125</v>
      </c>
      <c r="ET226">
        <v>38.625</v>
      </c>
      <c r="EU226">
        <v>41.561999999999998</v>
      </c>
      <c r="EV226">
        <v>40.269374999999997</v>
      </c>
      <c r="EW226">
        <v>41.515500000000003</v>
      </c>
      <c r="EX226">
        <v>41.186999999999998</v>
      </c>
      <c r="EY226">
        <v>371.94625000000002</v>
      </c>
      <c r="EZ226">
        <v>19.559999999999999</v>
      </c>
      <c r="FA226">
        <v>0</v>
      </c>
      <c r="FB226">
        <v>298.799999952316</v>
      </c>
      <c r="FC226">
        <v>0</v>
      </c>
      <c r="FD226">
        <v>2022.6695999999999</v>
      </c>
      <c r="FE226">
        <v>-1.63999998691431</v>
      </c>
      <c r="FF226">
        <v>-3.7815383880667102</v>
      </c>
      <c r="FG226">
        <v>4561.8036000000002</v>
      </c>
      <c r="FH226">
        <v>15</v>
      </c>
      <c r="FI226">
        <v>1559818490.0999999</v>
      </c>
      <c r="FJ226" t="s">
        <v>1264</v>
      </c>
      <c r="FK226">
        <v>1559818484.0999999</v>
      </c>
      <c r="FL226">
        <v>1559818490.0999999</v>
      </c>
      <c r="FM226">
        <v>209</v>
      </c>
      <c r="FN226">
        <v>2E-3</v>
      </c>
      <c r="FO226">
        <v>0</v>
      </c>
      <c r="FP226">
        <v>1.4710000000000001</v>
      </c>
      <c r="FQ226">
        <v>9.0999999999999998E-2</v>
      </c>
      <c r="FR226">
        <v>424</v>
      </c>
      <c r="FS226">
        <v>16</v>
      </c>
      <c r="FT226">
        <v>0.33</v>
      </c>
      <c r="FU226">
        <v>0.04</v>
      </c>
      <c r="FV226">
        <v>-8.6158955000000006</v>
      </c>
      <c r="FW226">
        <v>0.186351428571436</v>
      </c>
      <c r="FX226">
        <v>9.1044454222923302E-2</v>
      </c>
      <c r="FY226">
        <v>1</v>
      </c>
      <c r="FZ226">
        <v>415.57812599419202</v>
      </c>
      <c r="GA226">
        <v>-0.20421487010915401</v>
      </c>
      <c r="GB226">
        <v>2.3228929566913799E-2</v>
      </c>
      <c r="GC226">
        <v>1</v>
      </c>
      <c r="GD226">
        <v>1.7645165</v>
      </c>
      <c r="GE226">
        <v>3.8476240601502801E-2</v>
      </c>
      <c r="GF226">
        <v>3.9555420298613602E-3</v>
      </c>
      <c r="GG226">
        <v>1</v>
      </c>
      <c r="GH226">
        <v>3</v>
      </c>
      <c r="GI226">
        <v>3</v>
      </c>
      <c r="GJ226" t="s">
        <v>432</v>
      </c>
      <c r="GK226">
        <v>2.96793</v>
      </c>
      <c r="GL226">
        <v>2.8428900000000001</v>
      </c>
      <c r="GM226">
        <v>0.10115499999999999</v>
      </c>
      <c r="GN226">
        <v>0.102454</v>
      </c>
      <c r="GO226">
        <v>9.07694E-2</v>
      </c>
      <c r="GP226">
        <v>8.3645600000000001E-2</v>
      </c>
      <c r="GQ226">
        <v>31230.2</v>
      </c>
      <c r="GR226">
        <v>26949.7</v>
      </c>
      <c r="GS226">
        <v>31942.1</v>
      </c>
      <c r="GT226">
        <v>28529.7</v>
      </c>
      <c r="GU226">
        <v>43913</v>
      </c>
      <c r="GV226">
        <v>39958.300000000003</v>
      </c>
      <c r="GW226">
        <v>49722</v>
      </c>
      <c r="GX226">
        <v>44920.3</v>
      </c>
      <c r="GY226">
        <v>1.9948699999999999</v>
      </c>
      <c r="GZ226">
        <v>2.0020500000000001</v>
      </c>
      <c r="HA226">
        <v>5.90906E-2</v>
      </c>
      <c r="HB226">
        <v>0</v>
      </c>
      <c r="HC226">
        <v>21.3872</v>
      </c>
      <c r="HD226">
        <v>999.9</v>
      </c>
      <c r="HE226">
        <v>57.165999999999997</v>
      </c>
      <c r="HF226">
        <v>25.609000000000002</v>
      </c>
      <c r="HG226">
        <v>18.7469</v>
      </c>
      <c r="HH226">
        <v>62.633800000000001</v>
      </c>
      <c r="HI226">
        <v>32.115400000000001</v>
      </c>
      <c r="HJ226">
        <v>1</v>
      </c>
      <c r="HK226">
        <v>-4.7964899999999998E-2</v>
      </c>
      <c r="HL226">
        <v>0.459673</v>
      </c>
      <c r="HM226">
        <v>20.2942</v>
      </c>
      <c r="HN226">
        <v>5.2366099999999998</v>
      </c>
      <c r="HO226">
        <v>12.0579</v>
      </c>
      <c r="HP226">
        <v>4.9837999999999996</v>
      </c>
      <c r="HQ226">
        <v>3.2869299999999999</v>
      </c>
      <c r="HR226">
        <v>9999</v>
      </c>
      <c r="HS226">
        <v>9999</v>
      </c>
      <c r="HT226">
        <v>999.9</v>
      </c>
      <c r="HU226">
        <v>9999</v>
      </c>
      <c r="HV226">
        <v>1.8731599999999999</v>
      </c>
      <c r="HW226">
        <v>1.87921</v>
      </c>
      <c r="HX226">
        <v>1.8714900000000001</v>
      </c>
      <c r="HY226">
        <v>1.87103</v>
      </c>
      <c r="HZ226">
        <v>1.87103</v>
      </c>
      <c r="IA226">
        <v>1.87225</v>
      </c>
      <c r="IB226">
        <v>1.8742000000000001</v>
      </c>
      <c r="IC226">
        <v>1.87531</v>
      </c>
      <c r="ID226">
        <v>5</v>
      </c>
      <c r="IE226">
        <v>0</v>
      </c>
      <c r="IF226">
        <v>0</v>
      </c>
      <c r="IG226">
        <v>0</v>
      </c>
      <c r="IH226" t="s">
        <v>433</v>
      </c>
      <c r="II226" t="s">
        <v>434</v>
      </c>
      <c r="IJ226" t="s">
        <v>435</v>
      </c>
      <c r="IK226" t="s">
        <v>435</v>
      </c>
      <c r="IL226" t="s">
        <v>435</v>
      </c>
      <c r="IM226" t="s">
        <v>435</v>
      </c>
      <c r="IN226">
        <v>0</v>
      </c>
      <c r="IO226">
        <v>100</v>
      </c>
      <c r="IP226">
        <v>100</v>
      </c>
      <c r="IQ226">
        <v>1.4710000000000001</v>
      </c>
      <c r="IR226">
        <v>9.0999999999999998E-2</v>
      </c>
      <c r="IS226">
        <v>1.46900000000005</v>
      </c>
      <c r="IT226">
        <v>0</v>
      </c>
      <c r="IU226">
        <v>0</v>
      </c>
      <c r="IV226">
        <v>0</v>
      </c>
      <c r="IW226">
        <v>9.0700000000000003E-2</v>
      </c>
      <c r="IX226">
        <v>0</v>
      </c>
      <c r="IY226">
        <v>0</v>
      </c>
      <c r="IZ226">
        <v>0</v>
      </c>
      <c r="JA226">
        <v>-1</v>
      </c>
      <c r="JB226">
        <v>-1</v>
      </c>
      <c r="JC226">
        <v>-1</v>
      </c>
      <c r="JD226">
        <v>-1</v>
      </c>
      <c r="JE226">
        <v>4.7</v>
      </c>
      <c r="JF226">
        <v>4.5999999999999996</v>
      </c>
      <c r="JG226">
        <v>0.158691</v>
      </c>
      <c r="JH226">
        <v>4.99878</v>
      </c>
      <c r="JI226">
        <v>1.39893</v>
      </c>
      <c r="JJ226">
        <v>2.2680699999999998</v>
      </c>
      <c r="JK226">
        <v>1.5490699999999999</v>
      </c>
      <c r="JL226">
        <v>2.2522000000000002</v>
      </c>
      <c r="JM226">
        <v>29.964700000000001</v>
      </c>
      <c r="JN226">
        <v>24.245100000000001</v>
      </c>
      <c r="JO226">
        <v>2</v>
      </c>
      <c r="JP226">
        <v>482.495</v>
      </c>
      <c r="JQ226">
        <v>519.51</v>
      </c>
      <c r="JR226">
        <v>21.9998</v>
      </c>
      <c r="JS226">
        <v>26.477900000000002</v>
      </c>
      <c r="JT226">
        <v>30.0001</v>
      </c>
      <c r="JU226">
        <v>26.808</v>
      </c>
      <c r="JV226">
        <v>26.821300000000001</v>
      </c>
      <c r="JW226">
        <v>-1</v>
      </c>
      <c r="JX226">
        <v>26.430499999999999</v>
      </c>
      <c r="JY226">
        <v>69.518600000000006</v>
      </c>
      <c r="JZ226">
        <v>22</v>
      </c>
      <c r="KA226">
        <v>400</v>
      </c>
      <c r="KB226">
        <v>15.573399999999999</v>
      </c>
      <c r="KC226">
        <v>102.129</v>
      </c>
      <c r="KD226">
        <v>103.15600000000001</v>
      </c>
    </row>
    <row r="227" spans="1:290" x14ac:dyDescent="0.35">
      <c r="A227">
        <v>209</v>
      </c>
      <c r="B227">
        <v>1559818767</v>
      </c>
      <c r="C227">
        <v>67804</v>
      </c>
      <c r="D227" t="s">
        <v>1265</v>
      </c>
      <c r="E227" t="s">
        <v>1266</v>
      </c>
      <c r="F227">
        <v>15</v>
      </c>
      <c r="G227">
        <v>1559818758.5</v>
      </c>
      <c r="H227">
        <f t="shared" si="150"/>
        <v>1.5055520758093259E-3</v>
      </c>
      <c r="I227">
        <f t="shared" si="151"/>
        <v>1.5055520758093259</v>
      </c>
      <c r="J227">
        <f t="shared" si="152"/>
        <v>6.5817217826690664</v>
      </c>
      <c r="K227">
        <f t="shared" si="153"/>
        <v>415.32012500000002</v>
      </c>
      <c r="L227">
        <f t="shared" si="154"/>
        <v>325.61717161083249</v>
      </c>
      <c r="M227">
        <f t="shared" si="155"/>
        <v>32.771403518090175</v>
      </c>
      <c r="N227">
        <f t="shared" si="156"/>
        <v>41.799464500679491</v>
      </c>
      <c r="O227">
        <f t="shared" si="157"/>
        <v>0.1300195126450974</v>
      </c>
      <c r="P227">
        <f t="shared" si="158"/>
        <v>2.9393967230157321</v>
      </c>
      <c r="Q227">
        <f t="shared" si="159"/>
        <v>0.12690690110395705</v>
      </c>
      <c r="R227">
        <f t="shared" si="160"/>
        <v>7.9590262699307301E-2</v>
      </c>
      <c r="S227">
        <f t="shared" si="161"/>
        <v>77.168410691515561</v>
      </c>
      <c r="T227">
        <f t="shared" si="162"/>
        <v>23.538211600361279</v>
      </c>
      <c r="U227">
        <f t="shared" si="163"/>
        <v>23.538211600361279</v>
      </c>
      <c r="V227">
        <f t="shared" si="164"/>
        <v>2.9128957144295593</v>
      </c>
      <c r="W227">
        <f t="shared" si="165"/>
        <v>60.189221614581115</v>
      </c>
      <c r="X227">
        <f t="shared" si="166"/>
        <v>1.746550852370373</v>
      </c>
      <c r="Y227">
        <f t="shared" si="167"/>
        <v>2.9017668039542532</v>
      </c>
      <c r="Z227">
        <f t="shared" si="168"/>
        <v>1.1663448620591863</v>
      </c>
      <c r="AA227">
        <f t="shared" si="169"/>
        <v>-66.394846543191278</v>
      </c>
      <c r="AB227">
        <f t="shared" si="170"/>
        <v>-10.06064259025216</v>
      </c>
      <c r="AC227">
        <f t="shared" si="171"/>
        <v>-0.7131505865050024</v>
      </c>
      <c r="AD227">
        <f t="shared" si="172"/>
        <v>-2.2902843288541419E-4</v>
      </c>
      <c r="AE227">
        <f t="shared" si="173"/>
        <v>6.5965225730831323</v>
      </c>
      <c r="AF227">
        <f t="shared" si="174"/>
        <v>1.5108156013167608</v>
      </c>
      <c r="AG227">
        <f t="shared" si="175"/>
        <v>6.5817217826690664</v>
      </c>
      <c r="AH227">
        <v>430.73634917630102</v>
      </c>
      <c r="AI227">
        <v>422.71083636363602</v>
      </c>
      <c r="AJ227">
        <v>1.2804525542630099E-3</v>
      </c>
      <c r="AK227">
        <v>67.051867437297403</v>
      </c>
      <c r="AL227">
        <f t="shared" si="176"/>
        <v>1.5055520758093259</v>
      </c>
      <c r="AM227">
        <v>15.5729063972127</v>
      </c>
      <c r="AN227">
        <v>17.347307878787898</v>
      </c>
      <c r="AO227">
        <v>-1.1667750524669299E-5</v>
      </c>
      <c r="AP227">
        <v>78.068461485516295</v>
      </c>
      <c r="AQ227">
        <v>10</v>
      </c>
      <c r="AR227">
        <v>2</v>
      </c>
      <c r="AS227">
        <f t="shared" si="177"/>
        <v>1</v>
      </c>
      <c r="AT227">
        <f t="shared" si="178"/>
        <v>0</v>
      </c>
      <c r="AU227">
        <f t="shared" si="179"/>
        <v>53806.432567193799</v>
      </c>
      <c r="AV227" t="s">
        <v>475</v>
      </c>
      <c r="AW227">
        <v>10180.799999999999</v>
      </c>
      <c r="AX227">
        <v>1165.95461538462</v>
      </c>
      <c r="AY227">
        <v>5702.59</v>
      </c>
      <c r="AZ227">
        <f t="shared" si="180"/>
        <v>0.79553946270297882</v>
      </c>
      <c r="BA227">
        <v>-1.5131041934509299</v>
      </c>
      <c r="BB227" t="s">
        <v>1267</v>
      </c>
      <c r="BC227">
        <v>10175.4</v>
      </c>
      <c r="BD227">
        <v>2023.6230769230799</v>
      </c>
      <c r="BE227">
        <v>2502.2399999999998</v>
      </c>
      <c r="BF227">
        <f t="shared" si="181"/>
        <v>0.19127538648447784</v>
      </c>
      <c r="BG227">
        <v>0.5</v>
      </c>
      <c r="BH227">
        <f t="shared" si="182"/>
        <v>336.56339190825781</v>
      </c>
      <c r="BI227">
        <f t="shared" si="183"/>
        <v>6.5817217826690664</v>
      </c>
      <c r="BJ227">
        <f t="shared" si="184"/>
        <v>32.1881464318894</v>
      </c>
      <c r="BK227">
        <f t="shared" si="185"/>
        <v>2.4051415485872345E-2</v>
      </c>
      <c r="BL227">
        <f t="shared" si="186"/>
        <v>1.2789940213568645</v>
      </c>
      <c r="BM227">
        <f t="shared" si="187"/>
        <v>924.25770809597088</v>
      </c>
      <c r="BN227" t="s">
        <v>430</v>
      </c>
      <c r="BO227">
        <v>0</v>
      </c>
      <c r="BP227">
        <f t="shared" si="188"/>
        <v>924.25770809597088</v>
      </c>
      <c r="BQ227">
        <f t="shared" si="189"/>
        <v>0.6306278741863407</v>
      </c>
      <c r="BR227">
        <f t="shared" si="190"/>
        <v>0.30330943859921899</v>
      </c>
      <c r="BS227">
        <f t="shared" si="191"/>
        <v>0.66976296425059889</v>
      </c>
      <c r="BT227">
        <f t="shared" si="192"/>
        <v>0.35816969083642203</v>
      </c>
      <c r="BU227">
        <f t="shared" si="193"/>
        <v>0.70544571663242206</v>
      </c>
      <c r="BV227">
        <f t="shared" si="194"/>
        <v>0.13853176995285155</v>
      </c>
      <c r="BW227">
        <f t="shared" si="195"/>
        <v>0.86146823004714845</v>
      </c>
      <c r="DF227">
        <f t="shared" si="196"/>
        <v>399.97206249999999</v>
      </c>
      <c r="DG227">
        <f t="shared" si="197"/>
        <v>336.56339190825781</v>
      </c>
      <c r="DH227">
        <f t="shared" si="198"/>
        <v>0.84146725099895647</v>
      </c>
      <c r="DI227">
        <f t="shared" si="199"/>
        <v>0.19293450199791282</v>
      </c>
      <c r="DJ227">
        <v>1559818758.5</v>
      </c>
      <c r="DK227">
        <v>415.32012500000002</v>
      </c>
      <c r="DL227">
        <v>423.98406249999999</v>
      </c>
      <c r="DM227">
        <v>17.35375625</v>
      </c>
      <c r="DN227">
        <v>15.573237499999999</v>
      </c>
      <c r="DO227">
        <v>413.864125</v>
      </c>
      <c r="DP227">
        <v>17.261756250000001</v>
      </c>
      <c r="DQ227">
        <v>500.28025000000002</v>
      </c>
      <c r="DR227">
        <v>100.544</v>
      </c>
      <c r="DS227">
        <v>9.996590625E-2</v>
      </c>
      <c r="DT227">
        <v>23.474724999999999</v>
      </c>
      <c r="DU227">
        <v>22.375293750000001</v>
      </c>
      <c r="DV227">
        <v>999.9</v>
      </c>
      <c r="DW227">
        <v>0</v>
      </c>
      <c r="DX227">
        <v>0</v>
      </c>
      <c r="DY227">
        <v>10001.830625000001</v>
      </c>
      <c r="DZ227">
        <v>0</v>
      </c>
      <c r="EA227">
        <v>0.22637399999999999</v>
      </c>
      <c r="EB227">
        <v>-8.6489368750000004</v>
      </c>
      <c r="EC227">
        <v>422.66968750000001</v>
      </c>
      <c r="ED227">
        <v>430.69143750000001</v>
      </c>
      <c r="EE227">
        <v>1.7794725</v>
      </c>
      <c r="EF227">
        <v>423.98406249999999</v>
      </c>
      <c r="EG227">
        <v>15.573237499999999</v>
      </c>
      <c r="EH227">
        <v>1.7447081250000001</v>
      </c>
      <c r="EI227">
        <v>1.565795</v>
      </c>
      <c r="EJ227">
        <v>15.30004375</v>
      </c>
      <c r="EK227">
        <v>13.62623125</v>
      </c>
      <c r="EL227">
        <v>399.97206249999999</v>
      </c>
      <c r="EM227">
        <v>0.95002387499999996</v>
      </c>
      <c r="EN227">
        <v>4.9976237499999999E-2</v>
      </c>
      <c r="EO227">
        <v>0</v>
      </c>
      <c r="EP227">
        <v>2023.641875</v>
      </c>
      <c r="EQ227">
        <v>8.4936600000000002</v>
      </c>
      <c r="ER227">
        <v>4563.42</v>
      </c>
      <c r="ES227">
        <v>3645.4425000000001</v>
      </c>
      <c r="ET227">
        <v>38.625</v>
      </c>
      <c r="EU227">
        <v>41.561999999999998</v>
      </c>
      <c r="EV227">
        <v>40.28875</v>
      </c>
      <c r="EW227">
        <v>41.550375000000003</v>
      </c>
      <c r="EX227">
        <v>41.186999999999998</v>
      </c>
      <c r="EY227">
        <v>371.91437500000001</v>
      </c>
      <c r="EZ227">
        <v>19.561875000000001</v>
      </c>
      <c r="FA227">
        <v>0</v>
      </c>
      <c r="FB227">
        <v>299.799999952316</v>
      </c>
      <c r="FC227">
        <v>0</v>
      </c>
      <c r="FD227">
        <v>2023.6230769230799</v>
      </c>
      <c r="FE227">
        <v>-2.9326495798616801</v>
      </c>
      <c r="FF227">
        <v>-4.3517949900070496</v>
      </c>
      <c r="FG227">
        <v>4563.5757692307698</v>
      </c>
      <c r="FH227">
        <v>15</v>
      </c>
      <c r="FI227">
        <v>1559818792</v>
      </c>
      <c r="FJ227" t="s">
        <v>1268</v>
      </c>
      <c r="FK227">
        <v>1559818785</v>
      </c>
      <c r="FL227">
        <v>1559818792</v>
      </c>
      <c r="FM227">
        <v>210</v>
      </c>
      <c r="FN227">
        <v>-1.4999999999999999E-2</v>
      </c>
      <c r="FO227">
        <v>1E-3</v>
      </c>
      <c r="FP227">
        <v>1.456</v>
      </c>
      <c r="FQ227">
        <v>9.1999999999999998E-2</v>
      </c>
      <c r="FR227">
        <v>424</v>
      </c>
      <c r="FS227">
        <v>16</v>
      </c>
      <c r="FT227">
        <v>0.24</v>
      </c>
      <c r="FU227">
        <v>7.0000000000000007E-2</v>
      </c>
      <c r="FV227">
        <v>-8.6293038095238099</v>
      </c>
      <c r="FW227">
        <v>-0.22924675324677199</v>
      </c>
      <c r="FX227">
        <v>8.0330731916554904E-2</v>
      </c>
      <c r="FY227">
        <v>1</v>
      </c>
      <c r="FZ227">
        <v>415.32918020014398</v>
      </c>
      <c r="GA227">
        <v>0.249440855565942</v>
      </c>
      <c r="GB227">
        <v>2.7402621818933801E-2</v>
      </c>
      <c r="GC227">
        <v>1</v>
      </c>
      <c r="GD227">
        <v>1.7808214285714301</v>
      </c>
      <c r="GE227">
        <v>-2.7662337662337801E-2</v>
      </c>
      <c r="GF227">
        <v>3.2777667857919399E-3</v>
      </c>
      <c r="GG227">
        <v>1</v>
      </c>
      <c r="GH227">
        <v>3</v>
      </c>
      <c r="GI227">
        <v>3</v>
      </c>
      <c r="GJ227" t="s">
        <v>432</v>
      </c>
      <c r="GK227">
        <v>2.9680200000000001</v>
      </c>
      <c r="GL227">
        <v>2.8429099999999998</v>
      </c>
      <c r="GM227">
        <v>0.101136</v>
      </c>
      <c r="GN227">
        <v>0.1024</v>
      </c>
      <c r="GO227">
        <v>9.0704900000000005E-2</v>
      </c>
      <c r="GP227">
        <v>8.3574599999999999E-2</v>
      </c>
      <c r="GQ227">
        <v>31230.1</v>
      </c>
      <c r="GR227">
        <v>26951.1</v>
      </c>
      <c r="GS227">
        <v>31941.4</v>
      </c>
      <c r="GT227">
        <v>28529.4</v>
      </c>
      <c r="GU227">
        <v>43914.8</v>
      </c>
      <c r="GV227">
        <v>39961.199999999997</v>
      </c>
      <c r="GW227">
        <v>49720.4</v>
      </c>
      <c r="GX227">
        <v>44920</v>
      </c>
      <c r="GY227">
        <v>1.9955700000000001</v>
      </c>
      <c r="GZ227">
        <v>2.0021300000000002</v>
      </c>
      <c r="HA227">
        <v>6.0506200000000003E-2</v>
      </c>
      <c r="HB227">
        <v>0</v>
      </c>
      <c r="HC227">
        <v>21.392700000000001</v>
      </c>
      <c r="HD227">
        <v>999.9</v>
      </c>
      <c r="HE227">
        <v>57.191000000000003</v>
      </c>
      <c r="HF227">
        <v>25.609000000000002</v>
      </c>
      <c r="HG227">
        <v>18.752700000000001</v>
      </c>
      <c r="HH227">
        <v>62.563899999999997</v>
      </c>
      <c r="HI227">
        <v>31.6266</v>
      </c>
      <c r="HJ227">
        <v>1</v>
      </c>
      <c r="HK227">
        <v>-4.7339899999999997E-2</v>
      </c>
      <c r="HL227">
        <v>0.45408500000000002</v>
      </c>
      <c r="HM227">
        <v>20.2944</v>
      </c>
      <c r="HN227">
        <v>5.2389999999999999</v>
      </c>
      <c r="HO227">
        <v>12.0579</v>
      </c>
      <c r="HP227">
        <v>4.9839000000000002</v>
      </c>
      <c r="HQ227">
        <v>3.2869299999999999</v>
      </c>
      <c r="HR227">
        <v>9999</v>
      </c>
      <c r="HS227">
        <v>9999</v>
      </c>
      <c r="HT227">
        <v>999.9</v>
      </c>
      <c r="HU227">
        <v>9999</v>
      </c>
      <c r="HV227">
        <v>1.87317</v>
      </c>
      <c r="HW227">
        <v>1.8792500000000001</v>
      </c>
      <c r="HX227">
        <v>1.8714999999999999</v>
      </c>
      <c r="HY227">
        <v>1.8710500000000001</v>
      </c>
      <c r="HZ227">
        <v>1.87104</v>
      </c>
      <c r="IA227">
        <v>1.87225</v>
      </c>
      <c r="IB227">
        <v>1.87422</v>
      </c>
      <c r="IC227">
        <v>1.8753200000000001</v>
      </c>
      <c r="ID227">
        <v>5</v>
      </c>
      <c r="IE227">
        <v>0</v>
      </c>
      <c r="IF227">
        <v>0</v>
      </c>
      <c r="IG227">
        <v>0</v>
      </c>
      <c r="IH227" t="s">
        <v>433</v>
      </c>
      <c r="II227" t="s">
        <v>434</v>
      </c>
      <c r="IJ227" t="s">
        <v>435</v>
      </c>
      <c r="IK227" t="s">
        <v>435</v>
      </c>
      <c r="IL227" t="s">
        <v>435</v>
      </c>
      <c r="IM227" t="s">
        <v>435</v>
      </c>
      <c r="IN227">
        <v>0</v>
      </c>
      <c r="IO227">
        <v>100</v>
      </c>
      <c r="IP227">
        <v>100</v>
      </c>
      <c r="IQ227">
        <v>1.456</v>
      </c>
      <c r="IR227">
        <v>9.1999999999999998E-2</v>
      </c>
      <c r="IS227">
        <v>1.4710999999999199</v>
      </c>
      <c r="IT227">
        <v>0</v>
      </c>
      <c r="IU227">
        <v>0</v>
      </c>
      <c r="IV227">
        <v>0</v>
      </c>
      <c r="IW227">
        <v>9.0939999999999799E-2</v>
      </c>
      <c r="IX227">
        <v>0</v>
      </c>
      <c r="IY227">
        <v>0</v>
      </c>
      <c r="IZ227">
        <v>0</v>
      </c>
      <c r="JA227">
        <v>-1</v>
      </c>
      <c r="JB227">
        <v>-1</v>
      </c>
      <c r="JC227">
        <v>-1</v>
      </c>
      <c r="JD227">
        <v>-1</v>
      </c>
      <c r="JE227">
        <v>4.7</v>
      </c>
      <c r="JF227">
        <v>4.5999999999999996</v>
      </c>
      <c r="JG227">
        <v>0.158691</v>
      </c>
      <c r="JH227">
        <v>4.99878</v>
      </c>
      <c r="JI227">
        <v>1.39893</v>
      </c>
      <c r="JJ227">
        <v>2.2680699999999998</v>
      </c>
      <c r="JK227">
        <v>1.5490699999999999</v>
      </c>
      <c r="JL227">
        <v>2.1191399999999998</v>
      </c>
      <c r="JM227">
        <v>29.9861</v>
      </c>
      <c r="JN227">
        <v>24.245100000000001</v>
      </c>
      <c r="JO227">
        <v>2</v>
      </c>
      <c r="JP227">
        <v>482.911</v>
      </c>
      <c r="JQ227">
        <v>519.54200000000003</v>
      </c>
      <c r="JR227">
        <v>22.0001</v>
      </c>
      <c r="JS227">
        <v>26.482399999999998</v>
      </c>
      <c r="JT227">
        <v>30.0002</v>
      </c>
      <c r="JU227">
        <v>26.808</v>
      </c>
      <c r="JV227">
        <v>26.818999999999999</v>
      </c>
      <c r="JW227">
        <v>-1</v>
      </c>
      <c r="JX227">
        <v>26.771599999999999</v>
      </c>
      <c r="JY227">
        <v>69.558400000000006</v>
      </c>
      <c r="JZ227">
        <v>22</v>
      </c>
      <c r="KA227">
        <v>400</v>
      </c>
      <c r="KB227">
        <v>15.5557</v>
      </c>
      <c r="KC227">
        <v>102.126</v>
      </c>
      <c r="KD227">
        <v>103.155</v>
      </c>
    </row>
    <row r="228" spans="1:290" x14ac:dyDescent="0.35">
      <c r="A228">
        <v>210</v>
      </c>
      <c r="B228">
        <v>1559819366</v>
      </c>
      <c r="C228">
        <v>68403</v>
      </c>
      <c r="D228" t="s">
        <v>1269</v>
      </c>
      <c r="E228" t="s">
        <v>1270</v>
      </c>
      <c r="F228">
        <v>15</v>
      </c>
      <c r="G228">
        <v>1559819358</v>
      </c>
      <c r="H228">
        <f t="shared" si="150"/>
        <v>1.3743049028536588E-3</v>
      </c>
      <c r="I228">
        <f t="shared" si="151"/>
        <v>1.3743049028536589</v>
      </c>
      <c r="J228">
        <f t="shared" si="152"/>
        <v>-1.6427629276643008</v>
      </c>
      <c r="K228">
        <f t="shared" si="153"/>
        <v>424.92926666666699</v>
      </c>
      <c r="L228">
        <f t="shared" si="154"/>
        <v>438.3080235839563</v>
      </c>
      <c r="M228">
        <f t="shared" si="155"/>
        <v>44.113135841938941</v>
      </c>
      <c r="N228">
        <f t="shared" si="156"/>
        <v>42.766642304214287</v>
      </c>
      <c r="O228">
        <f t="shared" si="157"/>
        <v>0.12812206980952198</v>
      </c>
      <c r="P228">
        <f t="shared" si="158"/>
        <v>2.9384770447889075</v>
      </c>
      <c r="Q228">
        <f t="shared" si="159"/>
        <v>0.12509758313532549</v>
      </c>
      <c r="R228">
        <f t="shared" si="160"/>
        <v>7.8451780983415195E-2</v>
      </c>
      <c r="S228">
        <f t="shared" si="161"/>
        <v>0.16137953999999999</v>
      </c>
      <c r="T228">
        <f t="shared" si="162"/>
        <v>22.881225500545064</v>
      </c>
      <c r="U228">
        <f t="shared" si="163"/>
        <v>22.881225500545064</v>
      </c>
      <c r="V228">
        <f t="shared" si="164"/>
        <v>2.7995145485686441</v>
      </c>
      <c r="W228">
        <f t="shared" si="165"/>
        <v>60.082331605127258</v>
      </c>
      <c r="X228">
        <f t="shared" si="166"/>
        <v>1.718669853844794</v>
      </c>
      <c r="Y228">
        <f t="shared" si="167"/>
        <v>2.8605245634277741</v>
      </c>
      <c r="Z228">
        <f t="shared" si="168"/>
        <v>1.0808446947238501</v>
      </c>
      <c r="AA228">
        <f t="shared" si="169"/>
        <v>-60.606846215846353</v>
      </c>
      <c r="AB228">
        <f t="shared" si="170"/>
        <v>56.453385611152967</v>
      </c>
      <c r="AC228">
        <f t="shared" si="171"/>
        <v>3.9848835197406216</v>
      </c>
      <c r="AD228">
        <f t="shared" si="172"/>
        <v>-7.1975449527670321E-3</v>
      </c>
      <c r="AE228">
        <f t="shared" si="173"/>
        <v>-1.6182494023614795</v>
      </c>
      <c r="AF228">
        <f t="shared" si="174"/>
        <v>1.3738471851074321</v>
      </c>
      <c r="AG228">
        <f t="shared" si="175"/>
        <v>-1.6427629276643008</v>
      </c>
      <c r="AH228">
        <v>430.32398866870602</v>
      </c>
      <c r="AI228">
        <v>432.31377575757602</v>
      </c>
      <c r="AJ228">
        <v>2.0790578957272901E-3</v>
      </c>
      <c r="AK228">
        <v>67.048927480334896</v>
      </c>
      <c r="AL228">
        <f t="shared" si="176"/>
        <v>1.3743049028536589</v>
      </c>
      <c r="AM228">
        <v>15.457499193661301</v>
      </c>
      <c r="AN228">
        <v>17.077610303030301</v>
      </c>
      <c r="AO228">
        <v>-9.9939931318760706E-7</v>
      </c>
      <c r="AP228">
        <v>78.029438865503494</v>
      </c>
      <c r="AQ228">
        <v>10</v>
      </c>
      <c r="AR228">
        <v>2</v>
      </c>
      <c r="AS228">
        <f t="shared" si="177"/>
        <v>1</v>
      </c>
      <c r="AT228">
        <f t="shared" si="178"/>
        <v>0</v>
      </c>
      <c r="AU228">
        <f t="shared" si="179"/>
        <v>53822.483312618097</v>
      </c>
      <c r="AV228" t="s">
        <v>1271</v>
      </c>
      <c r="AW228">
        <v>10151.1</v>
      </c>
      <c r="AX228">
        <v>1628.0668000000001</v>
      </c>
      <c r="AY228">
        <v>4025.58</v>
      </c>
      <c r="AZ228">
        <f t="shared" si="180"/>
        <v>0.59556963220206782</v>
      </c>
      <c r="BA228">
        <v>-1.6427629276642599</v>
      </c>
      <c r="BB228" t="s">
        <v>430</v>
      </c>
      <c r="BC228" t="s">
        <v>430</v>
      </c>
      <c r="BD228">
        <v>0</v>
      </c>
      <c r="BE228">
        <v>0</v>
      </c>
      <c r="BF228" t="e">
        <f t="shared" si="181"/>
        <v>#DIV/0!</v>
      </c>
      <c r="BG228">
        <v>0.5</v>
      </c>
      <c r="BH228">
        <f t="shared" si="182"/>
        <v>0.71346743999999995</v>
      </c>
      <c r="BI228">
        <f t="shared" si="183"/>
        <v>-1.6427629276643008</v>
      </c>
      <c r="BJ228" t="e">
        <f t="shared" si="184"/>
        <v>#DIV/0!</v>
      </c>
      <c r="BK228">
        <f t="shared" si="185"/>
        <v>-5.7264291284554994E-14</v>
      </c>
      <c r="BL228" t="e">
        <f t="shared" si="186"/>
        <v>#DIV/0!</v>
      </c>
      <c r="BM228" t="e">
        <f t="shared" si="187"/>
        <v>#DIV/0!</v>
      </c>
      <c r="BN228" t="s">
        <v>430</v>
      </c>
      <c r="BO228">
        <v>0</v>
      </c>
      <c r="BP228" t="e">
        <f t="shared" si="188"/>
        <v>#DIV/0!</v>
      </c>
      <c r="BQ228" t="e">
        <f t="shared" si="189"/>
        <v>#DIV/0!</v>
      </c>
      <c r="BR228" t="e">
        <f t="shared" si="190"/>
        <v>#DIV/0!</v>
      </c>
      <c r="BS228" t="e">
        <f t="shared" si="191"/>
        <v>#DIV/0!</v>
      </c>
      <c r="BT228">
        <f t="shared" si="192"/>
        <v>0</v>
      </c>
      <c r="BU228">
        <f t="shared" si="193"/>
        <v>1.6790647909675742</v>
      </c>
      <c r="BV228" t="e">
        <f t="shared" si="194"/>
        <v>#DIV/0!</v>
      </c>
      <c r="BW228" t="e">
        <f t="shared" si="195"/>
        <v>#DIV/0!</v>
      </c>
      <c r="DF228">
        <f t="shared" si="196"/>
        <v>0.84936599999999995</v>
      </c>
      <c r="DG228">
        <f t="shared" si="197"/>
        <v>0.71346743999999995</v>
      </c>
      <c r="DH228">
        <f t="shared" si="198"/>
        <v>0.84</v>
      </c>
      <c r="DI228">
        <f t="shared" si="199"/>
        <v>0.19</v>
      </c>
      <c r="DJ228">
        <v>1559819358</v>
      </c>
      <c r="DK228">
        <v>424.92926666666699</v>
      </c>
      <c r="DL228">
        <v>423.68860000000001</v>
      </c>
      <c r="DM228">
        <v>17.076699999999999</v>
      </c>
      <c r="DN228">
        <v>15.457133333333299</v>
      </c>
      <c r="DO228">
        <v>423.46126666666697</v>
      </c>
      <c r="DP228">
        <v>16.989699999999999</v>
      </c>
      <c r="DQ228">
        <v>500.27693333333298</v>
      </c>
      <c r="DR228">
        <v>100.54413333333299</v>
      </c>
      <c r="DS228">
        <v>0.100010666666667</v>
      </c>
      <c r="DT228">
        <v>23.237580000000001</v>
      </c>
      <c r="DU228">
        <v>22.232800000000001</v>
      </c>
      <c r="DV228">
        <v>999.9</v>
      </c>
      <c r="DW228">
        <v>0</v>
      </c>
      <c r="DX228">
        <v>0</v>
      </c>
      <c r="DY228">
        <v>9996.5840000000007</v>
      </c>
      <c r="DZ228">
        <v>0</v>
      </c>
      <c r="EA228">
        <v>0.22637399999999999</v>
      </c>
      <c r="EB228">
        <v>1.2288966666666701</v>
      </c>
      <c r="EC228">
        <v>432.30180000000001</v>
      </c>
      <c r="ED228">
        <v>430.340466666667</v>
      </c>
      <c r="EE228">
        <v>1.6244160000000001</v>
      </c>
      <c r="EF228">
        <v>423.68860000000001</v>
      </c>
      <c r="EG228">
        <v>15.457133333333299</v>
      </c>
      <c r="EH228">
        <v>1.7174499999999999</v>
      </c>
      <c r="EI228">
        <v>1.55412333333333</v>
      </c>
      <c r="EJ228">
        <v>15.055059999999999</v>
      </c>
      <c r="EK228">
        <v>13.5113</v>
      </c>
      <c r="EL228">
        <v>0.84936599999999995</v>
      </c>
      <c r="EM228">
        <v>0</v>
      </c>
      <c r="EN228">
        <v>0</v>
      </c>
      <c r="EO228">
        <v>0</v>
      </c>
      <c r="EP228">
        <v>1627.2146666666699</v>
      </c>
      <c r="EQ228">
        <v>0.84936599999999995</v>
      </c>
      <c r="ER228">
        <v>-0.82073333333333298</v>
      </c>
      <c r="ES228">
        <v>-1.52206666666667</v>
      </c>
      <c r="ET228">
        <v>37.403933333333299</v>
      </c>
      <c r="EU228">
        <v>41.103999999999999</v>
      </c>
      <c r="EV228">
        <v>39.528933333333299</v>
      </c>
      <c r="EW228">
        <v>40.837200000000003</v>
      </c>
      <c r="EX228">
        <v>39.953800000000001</v>
      </c>
      <c r="EY228">
        <v>0</v>
      </c>
      <c r="EZ228">
        <v>0</v>
      </c>
      <c r="FA228">
        <v>0</v>
      </c>
      <c r="FB228">
        <v>597.89999985694897</v>
      </c>
      <c r="FC228">
        <v>0</v>
      </c>
      <c r="FD228">
        <v>1628.0668000000001</v>
      </c>
      <c r="FE228">
        <v>46.920000094756297</v>
      </c>
      <c r="FF228">
        <v>0.59807691646868599</v>
      </c>
      <c r="FG228">
        <v>-0.81540000000000001</v>
      </c>
      <c r="FH228">
        <v>15</v>
      </c>
      <c r="FI228">
        <v>1559819389</v>
      </c>
      <c r="FJ228" t="s">
        <v>1272</v>
      </c>
      <c r="FK228">
        <v>1559819389</v>
      </c>
      <c r="FL228">
        <v>1559819387</v>
      </c>
      <c r="FM228">
        <v>211</v>
      </c>
      <c r="FN228">
        <v>1.2E-2</v>
      </c>
      <c r="FO228">
        <v>-5.0000000000000001E-3</v>
      </c>
      <c r="FP228">
        <v>1.468</v>
      </c>
      <c r="FQ228">
        <v>8.6999999999999994E-2</v>
      </c>
      <c r="FR228">
        <v>424</v>
      </c>
      <c r="FS228">
        <v>15</v>
      </c>
      <c r="FT228">
        <v>0.52</v>
      </c>
      <c r="FU228">
        <v>0.03</v>
      </c>
      <c r="FV228">
        <v>1.2574219047619</v>
      </c>
      <c r="FW228">
        <v>-0.33543896103895898</v>
      </c>
      <c r="FX228">
        <v>9.1536845385006296E-2</v>
      </c>
      <c r="FY228">
        <v>1</v>
      </c>
      <c r="FZ228">
        <v>424.91462682115002</v>
      </c>
      <c r="GA228">
        <v>-0.14770602908254599</v>
      </c>
      <c r="GB228">
        <v>2.2124270883797301E-2</v>
      </c>
      <c r="GC228">
        <v>1</v>
      </c>
      <c r="GD228">
        <v>1.6272338095238099</v>
      </c>
      <c r="GE228">
        <v>-5.8732987012987299E-2</v>
      </c>
      <c r="GF228">
        <v>6.1341957024617002E-3</v>
      </c>
      <c r="GG228">
        <v>1</v>
      </c>
      <c r="GH228">
        <v>3</v>
      </c>
      <c r="GI228">
        <v>3</v>
      </c>
      <c r="GJ228" t="s">
        <v>432</v>
      </c>
      <c r="GK228">
        <v>2.9681899999999999</v>
      </c>
      <c r="GL228">
        <v>2.8429799999999998</v>
      </c>
      <c r="GM228">
        <v>0.102911</v>
      </c>
      <c r="GN228">
        <v>0.102372</v>
      </c>
      <c r="GO228">
        <v>8.9664300000000002E-2</v>
      </c>
      <c r="GP228">
        <v>8.3121799999999996E-2</v>
      </c>
      <c r="GQ228">
        <v>31165.599999999999</v>
      </c>
      <c r="GR228">
        <v>26950.7</v>
      </c>
      <c r="GS228">
        <v>31938.5</v>
      </c>
      <c r="GT228">
        <v>28528.2</v>
      </c>
      <c r="GU228">
        <v>43961.9</v>
      </c>
      <c r="GV228">
        <v>39979.800000000003</v>
      </c>
      <c r="GW228">
        <v>49715.6</v>
      </c>
      <c r="GX228">
        <v>44918.400000000001</v>
      </c>
      <c r="GY228">
        <v>1.99468</v>
      </c>
      <c r="GZ228">
        <v>2.0018500000000001</v>
      </c>
      <c r="HA228">
        <v>5.7146000000000002E-2</v>
      </c>
      <c r="HB228">
        <v>0</v>
      </c>
      <c r="HC228">
        <v>21.296199999999999</v>
      </c>
      <c r="HD228">
        <v>999.9</v>
      </c>
      <c r="HE228">
        <v>57.24</v>
      </c>
      <c r="HF228">
        <v>25.579000000000001</v>
      </c>
      <c r="HG228">
        <v>18.7361</v>
      </c>
      <c r="HH228">
        <v>62.634</v>
      </c>
      <c r="HI228">
        <v>31.622599999999998</v>
      </c>
      <c r="HJ228">
        <v>1</v>
      </c>
      <c r="HK228">
        <v>-4.6316099999999999E-2</v>
      </c>
      <c r="HL228">
        <v>0.41761199999999998</v>
      </c>
      <c r="HM228">
        <v>20.299199999999999</v>
      </c>
      <c r="HN228">
        <v>5.2354099999999999</v>
      </c>
      <c r="HO228">
        <v>12.0579</v>
      </c>
      <c r="HP228">
        <v>4.9837499999999997</v>
      </c>
      <c r="HQ228">
        <v>3.2867299999999999</v>
      </c>
      <c r="HR228">
        <v>9999</v>
      </c>
      <c r="HS228">
        <v>9999</v>
      </c>
      <c r="HT228">
        <v>999.9</v>
      </c>
      <c r="HU228">
        <v>9999</v>
      </c>
      <c r="HV228">
        <v>1.87317</v>
      </c>
      <c r="HW228">
        <v>1.87927</v>
      </c>
      <c r="HX228">
        <v>1.8715299999999999</v>
      </c>
      <c r="HY228">
        <v>1.8710500000000001</v>
      </c>
      <c r="HZ228">
        <v>1.8710899999999999</v>
      </c>
      <c r="IA228">
        <v>1.87226</v>
      </c>
      <c r="IB228">
        <v>1.8742399999999999</v>
      </c>
      <c r="IC228">
        <v>1.8753599999999999</v>
      </c>
      <c r="ID228">
        <v>5</v>
      </c>
      <c r="IE228">
        <v>0</v>
      </c>
      <c r="IF228">
        <v>0</v>
      </c>
      <c r="IG228">
        <v>0</v>
      </c>
      <c r="IH228" t="s">
        <v>433</v>
      </c>
      <c r="II228" t="s">
        <v>434</v>
      </c>
      <c r="IJ228" t="s">
        <v>435</v>
      </c>
      <c r="IK228" t="s">
        <v>435</v>
      </c>
      <c r="IL228" t="s">
        <v>435</v>
      </c>
      <c r="IM228" t="s">
        <v>435</v>
      </c>
      <c r="IN228">
        <v>0</v>
      </c>
      <c r="IO228">
        <v>100</v>
      </c>
      <c r="IP228">
        <v>100</v>
      </c>
      <c r="IQ228">
        <v>1.468</v>
      </c>
      <c r="IR228">
        <v>8.6999999999999994E-2</v>
      </c>
      <c r="IS228">
        <v>1.45609999999988</v>
      </c>
      <c r="IT228">
        <v>0</v>
      </c>
      <c r="IU228">
        <v>0</v>
      </c>
      <c r="IV228">
        <v>0</v>
      </c>
      <c r="IW228">
        <v>9.1854545454545203E-2</v>
      </c>
      <c r="IX228">
        <v>0</v>
      </c>
      <c r="IY228">
        <v>0</v>
      </c>
      <c r="IZ228">
        <v>0</v>
      </c>
      <c r="JA228">
        <v>-1</v>
      </c>
      <c r="JB228">
        <v>-1</v>
      </c>
      <c r="JC228">
        <v>-1</v>
      </c>
      <c r="JD228">
        <v>-1</v>
      </c>
      <c r="JE228">
        <v>9.6999999999999993</v>
      </c>
      <c r="JF228">
        <v>9.6</v>
      </c>
      <c r="JG228">
        <v>0.158691</v>
      </c>
      <c r="JH228">
        <v>4.99878</v>
      </c>
      <c r="JI228">
        <v>1.39893</v>
      </c>
      <c r="JJ228">
        <v>2.2680699999999998</v>
      </c>
      <c r="JK228">
        <v>1.5490699999999999</v>
      </c>
      <c r="JL228">
        <v>2.33643</v>
      </c>
      <c r="JM228">
        <v>29.943300000000001</v>
      </c>
      <c r="JN228">
        <v>24.262599999999999</v>
      </c>
      <c r="JO228">
        <v>2</v>
      </c>
      <c r="JP228">
        <v>482.45299999999997</v>
      </c>
      <c r="JQ228">
        <v>519.43299999999999</v>
      </c>
      <c r="JR228">
        <v>21.9998</v>
      </c>
      <c r="JS228">
        <v>26.491299999999999</v>
      </c>
      <c r="JT228">
        <v>30.0002</v>
      </c>
      <c r="JU228">
        <v>26.8171</v>
      </c>
      <c r="JV228">
        <v>26.827999999999999</v>
      </c>
      <c r="JW228">
        <v>-1</v>
      </c>
      <c r="JX228">
        <v>27.218800000000002</v>
      </c>
      <c r="JY228">
        <v>69.618899999999996</v>
      </c>
      <c r="JZ228">
        <v>22</v>
      </c>
      <c r="KA228">
        <v>400</v>
      </c>
      <c r="KB228">
        <v>15.468999999999999</v>
      </c>
      <c r="KC228">
        <v>102.117</v>
      </c>
      <c r="KD228">
        <v>103.151</v>
      </c>
    </row>
    <row r="229" spans="1:290" x14ac:dyDescent="0.35">
      <c r="A229">
        <v>211</v>
      </c>
      <c r="B229">
        <v>1559819666</v>
      </c>
      <c r="C229">
        <v>68703</v>
      </c>
      <c r="D229" t="s">
        <v>1273</v>
      </c>
      <c r="E229" t="s">
        <v>1274</v>
      </c>
      <c r="F229">
        <v>15</v>
      </c>
      <c r="G229">
        <v>1559819657.5</v>
      </c>
      <c r="H229">
        <f t="shared" si="150"/>
        <v>1.2204439963815097E-3</v>
      </c>
      <c r="I229">
        <f t="shared" si="151"/>
        <v>1.2204439963815097</v>
      </c>
      <c r="J229">
        <f t="shared" si="152"/>
        <v>-1.1708591529258685</v>
      </c>
      <c r="K229">
        <f t="shared" si="153"/>
        <v>424.06587500000001</v>
      </c>
      <c r="L229">
        <f t="shared" si="154"/>
        <v>433.38024019708848</v>
      </c>
      <c r="M229">
        <f t="shared" si="155"/>
        <v>43.61775245671118</v>
      </c>
      <c r="N229">
        <f t="shared" si="156"/>
        <v>42.680303912049226</v>
      </c>
      <c r="O229">
        <f t="shared" si="157"/>
        <v>0.11328401500893574</v>
      </c>
      <c r="P229">
        <f t="shared" si="158"/>
        <v>2.9399319883510882</v>
      </c>
      <c r="Q229">
        <f t="shared" si="159"/>
        <v>0.1109136673126432</v>
      </c>
      <c r="R229">
        <f t="shared" si="160"/>
        <v>6.9529877502745335E-2</v>
      </c>
      <c r="S229">
        <f t="shared" si="161"/>
        <v>0.16137953999999999</v>
      </c>
      <c r="T229">
        <f t="shared" si="162"/>
        <v>22.864682084436282</v>
      </c>
      <c r="U229">
        <f t="shared" si="163"/>
        <v>22.864682084436282</v>
      </c>
      <c r="V229">
        <f t="shared" si="164"/>
        <v>2.7967100840030237</v>
      </c>
      <c r="W229">
        <f t="shared" si="165"/>
        <v>60.127125672896575</v>
      </c>
      <c r="X229">
        <f t="shared" si="166"/>
        <v>1.7140701379419649</v>
      </c>
      <c r="Y229">
        <f t="shared" si="167"/>
        <v>2.8507435184359964</v>
      </c>
      <c r="Z229">
        <f t="shared" si="168"/>
        <v>1.0826399460610587</v>
      </c>
      <c r="AA229">
        <f t="shared" si="169"/>
        <v>-53.821580240424581</v>
      </c>
      <c r="AB229">
        <f t="shared" si="170"/>
        <v>50.119784917253497</v>
      </c>
      <c r="AC229">
        <f t="shared" si="171"/>
        <v>3.5347499236025568</v>
      </c>
      <c r="AD229">
        <f t="shared" si="172"/>
        <v>-5.6658595685235014E-3</v>
      </c>
      <c r="AE229">
        <f t="shared" si="173"/>
        <v>-1.243197005932551</v>
      </c>
      <c r="AF229">
        <f t="shared" si="174"/>
        <v>1.229116093703237</v>
      </c>
      <c r="AG229">
        <f t="shared" si="175"/>
        <v>-1.1708591529258685</v>
      </c>
      <c r="AH229">
        <v>429.81947678949598</v>
      </c>
      <c r="AI229">
        <v>431.36559393939399</v>
      </c>
      <c r="AJ229">
        <v>-2.1876095853359499E-2</v>
      </c>
      <c r="AK229">
        <v>67.049766940348604</v>
      </c>
      <c r="AL229">
        <f t="shared" si="176"/>
        <v>1.2204439963815097</v>
      </c>
      <c r="AM229">
        <v>15.5816919473206</v>
      </c>
      <c r="AN229">
        <v>17.020540606060599</v>
      </c>
      <c r="AO229">
        <v>-8.9820326159910692E-6</v>
      </c>
      <c r="AP229">
        <v>78.037422086065206</v>
      </c>
      <c r="AQ229">
        <v>10</v>
      </c>
      <c r="AR229">
        <v>2</v>
      </c>
      <c r="AS229">
        <f t="shared" si="177"/>
        <v>1</v>
      </c>
      <c r="AT229">
        <f t="shared" si="178"/>
        <v>0</v>
      </c>
      <c r="AU229">
        <f t="shared" si="179"/>
        <v>53875.578724033112</v>
      </c>
      <c r="AV229" t="s">
        <v>1275</v>
      </c>
      <c r="AW229">
        <v>10165.5</v>
      </c>
      <c r="AX229">
        <v>1728.1076923076901</v>
      </c>
      <c r="AY229">
        <v>4435.4399999999996</v>
      </c>
      <c r="AZ229">
        <f t="shared" si="180"/>
        <v>0.61038641210168776</v>
      </c>
      <c r="BA229">
        <v>-1.1708591529252199</v>
      </c>
      <c r="BB229" t="s">
        <v>430</v>
      </c>
      <c r="BC229" t="s">
        <v>430</v>
      </c>
      <c r="BD229">
        <v>0</v>
      </c>
      <c r="BE229">
        <v>0</v>
      </c>
      <c r="BF229" t="e">
        <f t="shared" si="181"/>
        <v>#DIV/0!</v>
      </c>
      <c r="BG229">
        <v>0.5</v>
      </c>
      <c r="BH229">
        <f t="shared" si="182"/>
        <v>0.71346743999999995</v>
      </c>
      <c r="BI229">
        <f t="shared" si="183"/>
        <v>-1.1708591529258685</v>
      </c>
      <c r="BJ229" t="e">
        <f t="shared" si="184"/>
        <v>#DIV/0!</v>
      </c>
      <c r="BK229">
        <f t="shared" si="185"/>
        <v>-9.0907062414231058E-13</v>
      </c>
      <c r="BL229" t="e">
        <f t="shared" si="186"/>
        <v>#DIV/0!</v>
      </c>
      <c r="BM229" t="e">
        <f t="shared" si="187"/>
        <v>#DIV/0!</v>
      </c>
      <c r="BN229" t="s">
        <v>430</v>
      </c>
      <c r="BO229">
        <v>0</v>
      </c>
      <c r="BP229" t="e">
        <f t="shared" si="188"/>
        <v>#DIV/0!</v>
      </c>
      <c r="BQ229" t="e">
        <f t="shared" si="189"/>
        <v>#DIV/0!</v>
      </c>
      <c r="BR229" t="e">
        <f t="shared" si="190"/>
        <v>#DIV/0!</v>
      </c>
      <c r="BS229" t="e">
        <f t="shared" si="191"/>
        <v>#DIV/0!</v>
      </c>
      <c r="BT229">
        <f t="shared" si="192"/>
        <v>0</v>
      </c>
      <c r="BU229">
        <f t="shared" si="193"/>
        <v>1.6383064566538945</v>
      </c>
      <c r="BV229" t="e">
        <f t="shared" si="194"/>
        <v>#DIV/0!</v>
      </c>
      <c r="BW229" t="e">
        <f t="shared" si="195"/>
        <v>#DIV/0!</v>
      </c>
      <c r="DF229">
        <f t="shared" si="196"/>
        <v>0.84936599999999995</v>
      </c>
      <c r="DG229">
        <f t="shared" si="197"/>
        <v>0.71346743999999995</v>
      </c>
      <c r="DH229">
        <f t="shared" si="198"/>
        <v>0.84</v>
      </c>
      <c r="DI229">
        <f t="shared" si="199"/>
        <v>0.19</v>
      </c>
      <c r="DJ229">
        <v>1559819657.5</v>
      </c>
      <c r="DK229">
        <v>424.06587500000001</v>
      </c>
      <c r="DL229">
        <v>423.2</v>
      </c>
      <c r="DM229">
        <v>17.030774999999998</v>
      </c>
      <c r="DN229">
        <v>15.581775</v>
      </c>
      <c r="DO229">
        <v>422.59787499999999</v>
      </c>
      <c r="DP229">
        <v>16.938775</v>
      </c>
      <c r="DQ229">
        <v>500.2829375</v>
      </c>
      <c r="DR229">
        <v>100.5455</v>
      </c>
      <c r="DS229">
        <v>9.9957293749999995E-2</v>
      </c>
      <c r="DT229">
        <v>23.180900000000001</v>
      </c>
      <c r="DU229">
        <v>22.2145875</v>
      </c>
      <c r="DV229">
        <v>999.9</v>
      </c>
      <c r="DW229">
        <v>0</v>
      </c>
      <c r="DX229">
        <v>0</v>
      </c>
      <c r="DY229">
        <v>10004.728125</v>
      </c>
      <c r="DZ229">
        <v>0</v>
      </c>
      <c r="EA229">
        <v>0.22637399999999999</v>
      </c>
      <c r="EB229">
        <v>0.86557574999999998</v>
      </c>
      <c r="EC229">
        <v>431.41050000000001</v>
      </c>
      <c r="ED229">
        <v>429.89850000000001</v>
      </c>
      <c r="EE229">
        <v>1.4438875</v>
      </c>
      <c r="EF229">
        <v>423.2</v>
      </c>
      <c r="EG229">
        <v>15.581775</v>
      </c>
      <c r="EH229">
        <v>1.7118543749999999</v>
      </c>
      <c r="EI229">
        <v>1.566676875</v>
      </c>
      <c r="EJ229">
        <v>15.00433125</v>
      </c>
      <c r="EK229">
        <v>13.6349</v>
      </c>
      <c r="EL229">
        <v>0.84936599999999995</v>
      </c>
      <c r="EM229">
        <v>0</v>
      </c>
      <c r="EN229">
        <v>0</v>
      </c>
      <c r="EO229">
        <v>0</v>
      </c>
      <c r="EP229">
        <v>1727.9675</v>
      </c>
      <c r="EQ229">
        <v>0.84936599999999995</v>
      </c>
      <c r="ER229">
        <v>-3.8745625000000001</v>
      </c>
      <c r="ES229">
        <v>-1.947875</v>
      </c>
      <c r="ET229">
        <v>36.75</v>
      </c>
      <c r="EU229">
        <v>40.511625000000002</v>
      </c>
      <c r="EV229">
        <v>38.875</v>
      </c>
      <c r="EW229">
        <v>40.311999999999998</v>
      </c>
      <c r="EX229">
        <v>39.375</v>
      </c>
      <c r="EY229">
        <v>0</v>
      </c>
      <c r="EZ229">
        <v>0</v>
      </c>
      <c r="FA229">
        <v>0</v>
      </c>
      <c r="FB229">
        <v>298.59999990463302</v>
      </c>
      <c r="FC229">
        <v>0</v>
      </c>
      <c r="FD229">
        <v>1728.1076923076901</v>
      </c>
      <c r="FE229">
        <v>4.5128214139726397E-2</v>
      </c>
      <c r="FF229">
        <v>4.00092309155443</v>
      </c>
      <c r="FG229">
        <v>-3.97296153846154</v>
      </c>
      <c r="FH229">
        <v>15</v>
      </c>
      <c r="FI229">
        <v>1559819689</v>
      </c>
      <c r="FJ229" t="s">
        <v>1276</v>
      </c>
      <c r="FK229">
        <v>1559819688</v>
      </c>
      <c r="FL229">
        <v>1559819689</v>
      </c>
      <c r="FM229">
        <v>212</v>
      </c>
      <c r="FN229">
        <v>0</v>
      </c>
      <c r="FO229">
        <v>5.0000000000000001E-3</v>
      </c>
      <c r="FP229">
        <v>1.468</v>
      </c>
      <c r="FQ229">
        <v>9.1999999999999998E-2</v>
      </c>
      <c r="FR229">
        <v>423</v>
      </c>
      <c r="FS229">
        <v>16</v>
      </c>
      <c r="FT229">
        <v>0.37</v>
      </c>
      <c r="FU229">
        <v>0.05</v>
      </c>
      <c r="FV229">
        <v>0.82718965</v>
      </c>
      <c r="FW229">
        <v>0.73625905263157798</v>
      </c>
      <c r="FX229">
        <v>9.9983123257515294E-2</v>
      </c>
      <c r="FY229">
        <v>0</v>
      </c>
      <c r="FZ229">
        <v>424.06946801867798</v>
      </c>
      <c r="GA229">
        <v>0.212571994415583</v>
      </c>
      <c r="GB229">
        <v>3.12173016832425E-2</v>
      </c>
      <c r="GC229">
        <v>1</v>
      </c>
      <c r="GD229">
        <v>1.446331</v>
      </c>
      <c r="GE229">
        <v>-5.2411127819550103E-2</v>
      </c>
      <c r="GF229">
        <v>5.2105238700153799E-3</v>
      </c>
      <c r="GG229">
        <v>1</v>
      </c>
      <c r="GH229">
        <v>2</v>
      </c>
      <c r="GI229">
        <v>3</v>
      </c>
      <c r="GJ229" t="s">
        <v>448</v>
      </c>
      <c r="GK229">
        <v>2.9678300000000002</v>
      </c>
      <c r="GL229">
        <v>2.8426300000000002</v>
      </c>
      <c r="GM229">
        <v>0.10273699999999999</v>
      </c>
      <c r="GN229">
        <v>0.102289</v>
      </c>
      <c r="GO229">
        <v>8.9463600000000004E-2</v>
      </c>
      <c r="GP229">
        <v>8.36007E-2</v>
      </c>
      <c r="GQ229">
        <v>31171.4</v>
      </c>
      <c r="GR229">
        <v>26953.599999999999</v>
      </c>
      <c r="GS229">
        <v>31938.1</v>
      </c>
      <c r="GT229">
        <v>28528.6</v>
      </c>
      <c r="GU229">
        <v>43971.6</v>
      </c>
      <c r="GV229">
        <v>39959.4</v>
      </c>
      <c r="GW229">
        <v>49715.4</v>
      </c>
      <c r="GX229">
        <v>44919.199999999997</v>
      </c>
      <c r="GY229">
        <v>1.9944999999999999</v>
      </c>
      <c r="GZ229">
        <v>2.00285</v>
      </c>
      <c r="HA229">
        <v>5.6009700000000003E-2</v>
      </c>
      <c r="HB229">
        <v>0</v>
      </c>
      <c r="HC229">
        <v>21.290800000000001</v>
      </c>
      <c r="HD229">
        <v>999.9</v>
      </c>
      <c r="HE229">
        <v>57.264000000000003</v>
      </c>
      <c r="HF229">
        <v>25.568999999999999</v>
      </c>
      <c r="HG229">
        <v>18.7333</v>
      </c>
      <c r="HH229">
        <v>62.363999999999997</v>
      </c>
      <c r="HI229">
        <v>32.0152</v>
      </c>
      <c r="HJ229">
        <v>1</v>
      </c>
      <c r="HK229">
        <v>-4.7926799999999999E-2</v>
      </c>
      <c r="HL229">
        <v>0.37692799999999999</v>
      </c>
      <c r="HM229">
        <v>20.299099999999999</v>
      </c>
      <c r="HN229">
        <v>5.2352600000000002</v>
      </c>
      <c r="HO229">
        <v>12.0579</v>
      </c>
      <c r="HP229">
        <v>4.9836</v>
      </c>
      <c r="HQ229">
        <v>3.2863199999999999</v>
      </c>
      <c r="HR229">
        <v>9999</v>
      </c>
      <c r="HS229">
        <v>9999</v>
      </c>
      <c r="HT229">
        <v>999.9</v>
      </c>
      <c r="HU229">
        <v>9999</v>
      </c>
      <c r="HV229">
        <v>1.87317</v>
      </c>
      <c r="HW229">
        <v>1.87924</v>
      </c>
      <c r="HX229">
        <v>1.8714999999999999</v>
      </c>
      <c r="HY229">
        <v>1.87103</v>
      </c>
      <c r="HZ229">
        <v>1.8710599999999999</v>
      </c>
      <c r="IA229">
        <v>1.8722700000000001</v>
      </c>
      <c r="IB229">
        <v>1.8742300000000001</v>
      </c>
      <c r="IC229">
        <v>1.87531</v>
      </c>
      <c r="ID229">
        <v>5</v>
      </c>
      <c r="IE229">
        <v>0</v>
      </c>
      <c r="IF229">
        <v>0</v>
      </c>
      <c r="IG229">
        <v>0</v>
      </c>
      <c r="IH229" t="s">
        <v>433</v>
      </c>
      <c r="II229" t="s">
        <v>434</v>
      </c>
      <c r="IJ229" t="s">
        <v>435</v>
      </c>
      <c r="IK229" t="s">
        <v>435</v>
      </c>
      <c r="IL229" t="s">
        <v>435</v>
      </c>
      <c r="IM229" t="s">
        <v>435</v>
      </c>
      <c r="IN229">
        <v>0</v>
      </c>
      <c r="IO229">
        <v>100</v>
      </c>
      <c r="IP229">
        <v>100</v>
      </c>
      <c r="IQ229">
        <v>1.468</v>
      </c>
      <c r="IR229">
        <v>9.1999999999999998E-2</v>
      </c>
      <c r="IS229">
        <v>1.4676363636362499</v>
      </c>
      <c r="IT229">
        <v>0</v>
      </c>
      <c r="IU229">
        <v>0</v>
      </c>
      <c r="IV229">
        <v>0</v>
      </c>
      <c r="IW229">
        <v>8.6881818181815604E-2</v>
      </c>
      <c r="IX229">
        <v>0</v>
      </c>
      <c r="IY229">
        <v>0</v>
      </c>
      <c r="IZ229">
        <v>0</v>
      </c>
      <c r="JA229">
        <v>-1</v>
      </c>
      <c r="JB229">
        <v>-1</v>
      </c>
      <c r="JC229">
        <v>-1</v>
      </c>
      <c r="JD229">
        <v>-1</v>
      </c>
      <c r="JE229">
        <v>4.5999999999999996</v>
      </c>
      <c r="JF229">
        <v>4.7</v>
      </c>
      <c r="JG229">
        <v>0.158691</v>
      </c>
      <c r="JH229">
        <v>4.99878</v>
      </c>
      <c r="JI229">
        <v>1.39893</v>
      </c>
      <c r="JJ229">
        <v>2.2680699999999998</v>
      </c>
      <c r="JK229">
        <v>1.5490699999999999</v>
      </c>
      <c r="JL229">
        <v>2.3132299999999999</v>
      </c>
      <c r="JM229">
        <v>29.900600000000001</v>
      </c>
      <c r="JN229">
        <v>24.262599999999999</v>
      </c>
      <c r="JO229">
        <v>2</v>
      </c>
      <c r="JP229">
        <v>482.25299999999999</v>
      </c>
      <c r="JQ229">
        <v>520.05100000000004</v>
      </c>
      <c r="JR229">
        <v>21.999700000000001</v>
      </c>
      <c r="JS229">
        <v>26.473400000000002</v>
      </c>
      <c r="JT229">
        <v>30.0001</v>
      </c>
      <c r="JU229">
        <v>26.805700000000002</v>
      </c>
      <c r="JV229">
        <v>26.817599999999999</v>
      </c>
      <c r="JW229">
        <v>-1</v>
      </c>
      <c r="JX229">
        <v>26.473400000000002</v>
      </c>
      <c r="JY229">
        <v>69.632000000000005</v>
      </c>
      <c r="JZ229">
        <v>22</v>
      </c>
      <c r="KA229">
        <v>400</v>
      </c>
      <c r="KB229">
        <v>15.5974</v>
      </c>
      <c r="KC229">
        <v>102.116</v>
      </c>
      <c r="KD229">
        <v>103.15300000000001</v>
      </c>
    </row>
    <row r="230" spans="1:290" x14ac:dyDescent="0.35">
      <c r="A230">
        <v>212</v>
      </c>
      <c r="B230">
        <v>1559819966</v>
      </c>
      <c r="C230">
        <v>69003</v>
      </c>
      <c r="D230" t="s">
        <v>1277</v>
      </c>
      <c r="E230" t="s">
        <v>1278</v>
      </c>
      <c r="F230">
        <v>15</v>
      </c>
      <c r="G230">
        <v>1559819957.5</v>
      </c>
      <c r="H230">
        <f t="shared" si="150"/>
        <v>1.1211791153548408E-3</v>
      </c>
      <c r="I230">
        <f t="shared" si="151"/>
        <v>1.1211791153548409</v>
      </c>
      <c r="J230">
        <f t="shared" si="152"/>
        <v>-1.109811863292107</v>
      </c>
      <c r="K230">
        <f t="shared" si="153"/>
        <v>423.6665625</v>
      </c>
      <c r="L230">
        <f t="shared" si="154"/>
        <v>433.52539536742643</v>
      </c>
      <c r="M230">
        <f t="shared" si="155"/>
        <v>43.630452752639847</v>
      </c>
      <c r="N230">
        <f t="shared" si="156"/>
        <v>42.638249421036029</v>
      </c>
      <c r="O230">
        <f t="shared" si="157"/>
        <v>0.103840913155239</v>
      </c>
      <c r="P230">
        <f t="shared" si="158"/>
        <v>2.9383171067417688</v>
      </c>
      <c r="Q230">
        <f t="shared" si="159"/>
        <v>0.10184444418825671</v>
      </c>
      <c r="R230">
        <f t="shared" si="160"/>
        <v>6.382895533868975E-2</v>
      </c>
      <c r="S230">
        <f t="shared" si="161"/>
        <v>0.16137953999999999</v>
      </c>
      <c r="T230">
        <f t="shared" si="162"/>
        <v>22.830837154745016</v>
      </c>
      <c r="U230">
        <f t="shared" si="163"/>
        <v>22.830837154745016</v>
      </c>
      <c r="V230">
        <f t="shared" si="164"/>
        <v>2.7909802979628355</v>
      </c>
      <c r="W230">
        <f t="shared" si="165"/>
        <v>60.123417463278898</v>
      </c>
      <c r="X230">
        <f t="shared" si="166"/>
        <v>1.7078120127423084</v>
      </c>
      <c r="Y230">
        <f t="shared" si="167"/>
        <v>2.8405105444735828</v>
      </c>
      <c r="Z230">
        <f t="shared" si="168"/>
        <v>1.0831682852205271</v>
      </c>
      <c r="AA230">
        <f t="shared" si="169"/>
        <v>-49.443998987148483</v>
      </c>
      <c r="AB230">
        <f t="shared" si="170"/>
        <v>46.031190864312514</v>
      </c>
      <c r="AC230">
        <f t="shared" si="171"/>
        <v>3.2466458114297319</v>
      </c>
      <c r="AD230">
        <f t="shared" si="172"/>
        <v>-4.7827714062336213E-3</v>
      </c>
      <c r="AE230">
        <f t="shared" si="173"/>
        <v>-1.2031300894876786</v>
      </c>
      <c r="AF230">
        <f t="shared" si="174"/>
        <v>1.1227157686608651</v>
      </c>
      <c r="AG230">
        <f t="shared" si="175"/>
        <v>-1.109811863292107</v>
      </c>
      <c r="AH230">
        <v>429.462738889587</v>
      </c>
      <c r="AI230">
        <v>430.943036363636</v>
      </c>
      <c r="AJ230">
        <v>-2.3412449760554701E-2</v>
      </c>
      <c r="AK230">
        <v>67.049280621974205</v>
      </c>
      <c r="AL230">
        <f t="shared" si="176"/>
        <v>1.1211791153548409</v>
      </c>
      <c r="AM230">
        <v>15.645514078703201</v>
      </c>
      <c r="AN230">
        <v>16.967382424242398</v>
      </c>
      <c r="AO230">
        <v>1.5803208758895E-6</v>
      </c>
      <c r="AP230">
        <v>78.032785016640801</v>
      </c>
      <c r="AQ230">
        <v>11</v>
      </c>
      <c r="AR230">
        <v>2</v>
      </c>
      <c r="AS230">
        <f t="shared" si="177"/>
        <v>1</v>
      </c>
      <c r="AT230">
        <f t="shared" si="178"/>
        <v>0</v>
      </c>
      <c r="AU230">
        <f t="shared" si="179"/>
        <v>53838.828344847585</v>
      </c>
      <c r="AV230" t="s">
        <v>1279</v>
      </c>
      <c r="AW230">
        <v>10167.700000000001</v>
      </c>
      <c r="AX230">
        <v>1730.5488</v>
      </c>
      <c r="AY230">
        <v>4599.8500000000004</v>
      </c>
      <c r="AZ230">
        <f t="shared" si="180"/>
        <v>0.62378147113492832</v>
      </c>
      <c r="BA230">
        <v>-1.10981186329253</v>
      </c>
      <c r="BB230" t="s">
        <v>430</v>
      </c>
      <c r="BC230" t="s">
        <v>430</v>
      </c>
      <c r="BD230">
        <v>0</v>
      </c>
      <c r="BE230">
        <v>0</v>
      </c>
      <c r="BF230" t="e">
        <f t="shared" si="181"/>
        <v>#DIV/0!</v>
      </c>
      <c r="BG230">
        <v>0.5</v>
      </c>
      <c r="BH230">
        <f t="shared" si="182"/>
        <v>0.71346743999999995</v>
      </c>
      <c r="BI230">
        <f t="shared" si="183"/>
        <v>-1.109811863292107</v>
      </c>
      <c r="BJ230" t="e">
        <f t="shared" si="184"/>
        <v>#DIV/0!</v>
      </c>
      <c r="BK230">
        <f t="shared" si="185"/>
        <v>5.9287214617976773E-13</v>
      </c>
      <c r="BL230" t="e">
        <f t="shared" si="186"/>
        <v>#DIV/0!</v>
      </c>
      <c r="BM230" t="e">
        <f t="shared" si="187"/>
        <v>#DIV/0!</v>
      </c>
      <c r="BN230" t="s">
        <v>430</v>
      </c>
      <c r="BO230">
        <v>0</v>
      </c>
      <c r="BP230" t="e">
        <f t="shared" si="188"/>
        <v>#DIV/0!</v>
      </c>
      <c r="BQ230" t="e">
        <f t="shared" si="189"/>
        <v>#DIV/0!</v>
      </c>
      <c r="BR230" t="e">
        <f t="shared" si="190"/>
        <v>#DIV/0!</v>
      </c>
      <c r="BS230" t="e">
        <f t="shared" si="191"/>
        <v>#DIV/0!</v>
      </c>
      <c r="BT230">
        <f t="shared" si="192"/>
        <v>0</v>
      </c>
      <c r="BU230">
        <f t="shared" si="193"/>
        <v>1.6031255275674787</v>
      </c>
      <c r="BV230" t="e">
        <f t="shared" si="194"/>
        <v>#DIV/0!</v>
      </c>
      <c r="BW230" t="e">
        <f t="shared" si="195"/>
        <v>#DIV/0!</v>
      </c>
      <c r="DF230">
        <f t="shared" si="196"/>
        <v>0.84936599999999995</v>
      </c>
      <c r="DG230">
        <f t="shared" si="197"/>
        <v>0.71346743999999995</v>
      </c>
      <c r="DH230">
        <f t="shared" si="198"/>
        <v>0.84</v>
      </c>
      <c r="DI230">
        <f t="shared" si="199"/>
        <v>0.19</v>
      </c>
      <c r="DJ230">
        <v>1559819957.5</v>
      </c>
      <c r="DK230">
        <v>423.6665625</v>
      </c>
      <c r="DL230">
        <v>422.7940625</v>
      </c>
      <c r="DM230">
        <v>16.969337500000002</v>
      </c>
      <c r="DN230">
        <v>15.64565</v>
      </c>
      <c r="DO230">
        <v>422.21256249999999</v>
      </c>
      <c r="DP230">
        <v>16.876337500000002</v>
      </c>
      <c r="DQ230">
        <v>500.26793750000002</v>
      </c>
      <c r="DR230">
        <v>100.5410625</v>
      </c>
      <c r="DS230">
        <v>9.9991562500000006E-2</v>
      </c>
      <c r="DT230">
        <v>23.12141875</v>
      </c>
      <c r="DU230">
        <v>22.167950000000001</v>
      </c>
      <c r="DV230">
        <v>999.9</v>
      </c>
      <c r="DW230">
        <v>0</v>
      </c>
      <c r="DX230">
        <v>0</v>
      </c>
      <c r="DY230">
        <v>9995.9793750000008</v>
      </c>
      <c r="DZ230">
        <v>0</v>
      </c>
      <c r="EA230">
        <v>0.22991125000000001</v>
      </c>
      <c r="EB230">
        <v>0.88614081249999999</v>
      </c>
      <c r="EC230">
        <v>430.99324999999999</v>
      </c>
      <c r="ED230">
        <v>429.51412499999998</v>
      </c>
      <c r="EE230">
        <v>1.3223925000000001</v>
      </c>
      <c r="EF230">
        <v>422.7940625</v>
      </c>
      <c r="EG230">
        <v>15.64565</v>
      </c>
      <c r="EH230">
        <v>1.7059837499999999</v>
      </c>
      <c r="EI230">
        <v>1.5730306249999999</v>
      </c>
      <c r="EJ230">
        <v>14.95099375</v>
      </c>
      <c r="EK230">
        <v>13.697106249999999</v>
      </c>
      <c r="EL230">
        <v>0.84936599999999995</v>
      </c>
      <c r="EM230">
        <v>0</v>
      </c>
      <c r="EN230">
        <v>0</v>
      </c>
      <c r="EO230">
        <v>0</v>
      </c>
      <c r="EP230">
        <v>1730.31375</v>
      </c>
      <c r="EQ230">
        <v>0.84936599999999995</v>
      </c>
      <c r="ER230">
        <v>-4.9835000000000003</v>
      </c>
      <c r="ES230">
        <v>-2.363375</v>
      </c>
      <c r="ET230">
        <v>36.304250000000003</v>
      </c>
      <c r="EU230">
        <v>40.065937499999997</v>
      </c>
      <c r="EV230">
        <v>38.390500000000003</v>
      </c>
      <c r="EW230">
        <v>39.902124999999998</v>
      </c>
      <c r="EX230">
        <v>38.936999999999998</v>
      </c>
      <c r="EY230">
        <v>0</v>
      </c>
      <c r="EZ230">
        <v>0</v>
      </c>
      <c r="FA230">
        <v>0</v>
      </c>
      <c r="FB230">
        <v>299</v>
      </c>
      <c r="FC230">
        <v>0</v>
      </c>
      <c r="FD230">
        <v>1730.5488</v>
      </c>
      <c r="FE230">
        <v>3.3307692295804401</v>
      </c>
      <c r="FF230">
        <v>0.48938459304240201</v>
      </c>
      <c r="FG230">
        <v>-5.0580400000000001</v>
      </c>
      <c r="FH230">
        <v>15</v>
      </c>
      <c r="FI230">
        <v>1559819988</v>
      </c>
      <c r="FJ230" t="s">
        <v>1280</v>
      </c>
      <c r="FK230">
        <v>1559819987</v>
      </c>
      <c r="FL230">
        <v>1559819988</v>
      </c>
      <c r="FM230">
        <v>213</v>
      </c>
      <c r="FN230">
        <v>-1.2999999999999999E-2</v>
      </c>
      <c r="FO230">
        <v>1E-3</v>
      </c>
      <c r="FP230">
        <v>1.454</v>
      </c>
      <c r="FQ230">
        <v>9.2999999999999999E-2</v>
      </c>
      <c r="FR230">
        <v>423</v>
      </c>
      <c r="FS230">
        <v>16</v>
      </c>
      <c r="FT230">
        <v>0.31</v>
      </c>
      <c r="FU230">
        <v>0.08</v>
      </c>
      <c r="FV230">
        <v>0.83147729999999997</v>
      </c>
      <c r="FW230">
        <v>0.68463284210526498</v>
      </c>
      <c r="FX230">
        <v>0.119169366862504</v>
      </c>
      <c r="FY230">
        <v>0</v>
      </c>
      <c r="FZ230">
        <v>423.68373466767503</v>
      </c>
      <c r="GA230">
        <v>1.62856377942216E-2</v>
      </c>
      <c r="GB230">
        <v>2.56137266511198E-2</v>
      </c>
      <c r="GC230">
        <v>1</v>
      </c>
      <c r="GD230">
        <v>1.323828</v>
      </c>
      <c r="GE230">
        <v>-2.8886616541354899E-2</v>
      </c>
      <c r="GF230">
        <v>2.9876020484663002E-3</v>
      </c>
      <c r="GG230">
        <v>1</v>
      </c>
      <c r="GH230">
        <v>2</v>
      </c>
      <c r="GI230">
        <v>3</v>
      </c>
      <c r="GJ230" t="s">
        <v>448</v>
      </c>
      <c r="GK230">
        <v>2.9681000000000002</v>
      </c>
      <c r="GL230">
        <v>2.8429799999999998</v>
      </c>
      <c r="GM230">
        <v>0.10266599999999999</v>
      </c>
      <c r="GN230">
        <v>0.102188</v>
      </c>
      <c r="GO230">
        <v>8.9238100000000001E-2</v>
      </c>
      <c r="GP230">
        <v>8.3852899999999994E-2</v>
      </c>
      <c r="GQ230">
        <v>31175.3</v>
      </c>
      <c r="GR230">
        <v>26958.1</v>
      </c>
      <c r="GS230">
        <v>31939.4</v>
      </c>
      <c r="GT230">
        <v>28530</v>
      </c>
      <c r="GU230">
        <v>43984</v>
      </c>
      <c r="GV230">
        <v>39950.400000000001</v>
      </c>
      <c r="GW230">
        <v>49717.1</v>
      </c>
      <c r="GX230">
        <v>44921.7</v>
      </c>
      <c r="GY230">
        <v>1.9940500000000001</v>
      </c>
      <c r="GZ230">
        <v>2.00312</v>
      </c>
      <c r="HA230">
        <v>5.5171499999999998E-2</v>
      </c>
      <c r="HB230">
        <v>0</v>
      </c>
      <c r="HC230">
        <v>21.248100000000001</v>
      </c>
      <c r="HD230">
        <v>999.9</v>
      </c>
      <c r="HE230">
        <v>57.313000000000002</v>
      </c>
      <c r="HF230">
        <v>25.568999999999999</v>
      </c>
      <c r="HG230">
        <v>18.7499</v>
      </c>
      <c r="HH230">
        <v>62.214100000000002</v>
      </c>
      <c r="HI230">
        <v>32.151400000000002</v>
      </c>
      <c r="HJ230">
        <v>1</v>
      </c>
      <c r="HK230">
        <v>-4.9624000000000001E-2</v>
      </c>
      <c r="HL230">
        <v>0.34682499999999999</v>
      </c>
      <c r="HM230">
        <v>20.299700000000001</v>
      </c>
      <c r="HN230">
        <v>5.2386999999999997</v>
      </c>
      <c r="HO230">
        <v>12.0579</v>
      </c>
      <c r="HP230">
        <v>4.9839500000000001</v>
      </c>
      <c r="HQ230">
        <v>3.2867000000000002</v>
      </c>
      <c r="HR230">
        <v>9999</v>
      </c>
      <c r="HS230">
        <v>9999</v>
      </c>
      <c r="HT230">
        <v>999.9</v>
      </c>
      <c r="HU230">
        <v>9999</v>
      </c>
      <c r="HV230">
        <v>1.87317</v>
      </c>
      <c r="HW230">
        <v>1.8791899999999999</v>
      </c>
      <c r="HX230">
        <v>1.8714900000000001</v>
      </c>
      <c r="HY230">
        <v>1.87103</v>
      </c>
      <c r="HZ230">
        <v>1.87103</v>
      </c>
      <c r="IA230">
        <v>1.87225</v>
      </c>
      <c r="IB230">
        <v>1.8741699999999999</v>
      </c>
      <c r="IC230">
        <v>1.87531</v>
      </c>
      <c r="ID230">
        <v>5</v>
      </c>
      <c r="IE230">
        <v>0</v>
      </c>
      <c r="IF230">
        <v>0</v>
      </c>
      <c r="IG230">
        <v>0</v>
      </c>
      <c r="IH230" t="s">
        <v>433</v>
      </c>
      <c r="II230" t="s">
        <v>434</v>
      </c>
      <c r="IJ230" t="s">
        <v>435</v>
      </c>
      <c r="IK230" t="s">
        <v>435</v>
      </c>
      <c r="IL230" t="s">
        <v>435</v>
      </c>
      <c r="IM230" t="s">
        <v>435</v>
      </c>
      <c r="IN230">
        <v>0</v>
      </c>
      <c r="IO230">
        <v>100</v>
      </c>
      <c r="IP230">
        <v>100</v>
      </c>
      <c r="IQ230">
        <v>1.454</v>
      </c>
      <c r="IR230">
        <v>9.2999999999999999E-2</v>
      </c>
      <c r="IS230">
        <v>1.46769999999998</v>
      </c>
      <c r="IT230">
        <v>0</v>
      </c>
      <c r="IU230">
        <v>0</v>
      </c>
      <c r="IV230">
        <v>0</v>
      </c>
      <c r="IW230">
        <v>9.1718181818182004E-2</v>
      </c>
      <c r="IX230">
        <v>0</v>
      </c>
      <c r="IY230">
        <v>0</v>
      </c>
      <c r="IZ230">
        <v>0</v>
      </c>
      <c r="JA230">
        <v>-1</v>
      </c>
      <c r="JB230">
        <v>-1</v>
      </c>
      <c r="JC230">
        <v>-1</v>
      </c>
      <c r="JD230">
        <v>-1</v>
      </c>
      <c r="JE230">
        <v>4.5999999999999996</v>
      </c>
      <c r="JF230">
        <v>4.5999999999999996</v>
      </c>
      <c r="JG230">
        <v>0.158691</v>
      </c>
      <c r="JH230">
        <v>4.99878</v>
      </c>
      <c r="JI230">
        <v>1.39893</v>
      </c>
      <c r="JJ230">
        <v>2.2680699999999998</v>
      </c>
      <c r="JK230">
        <v>1.5478499999999999</v>
      </c>
      <c r="JL230">
        <v>2.16919</v>
      </c>
      <c r="JM230">
        <v>29.922000000000001</v>
      </c>
      <c r="JN230">
        <v>24.253900000000002</v>
      </c>
      <c r="JO230">
        <v>2</v>
      </c>
      <c r="JP230">
        <v>481.81299999999999</v>
      </c>
      <c r="JQ230">
        <v>520.06100000000004</v>
      </c>
      <c r="JR230">
        <v>22.0001</v>
      </c>
      <c r="JS230">
        <v>26.448899999999998</v>
      </c>
      <c r="JT230">
        <v>30.0001</v>
      </c>
      <c r="JU230">
        <v>26.785399999999999</v>
      </c>
      <c r="JV230">
        <v>26.7987</v>
      </c>
      <c r="JW230">
        <v>-1</v>
      </c>
      <c r="JX230">
        <v>26.359200000000001</v>
      </c>
      <c r="JY230">
        <v>69.775800000000004</v>
      </c>
      <c r="JZ230">
        <v>22</v>
      </c>
      <c r="KA230">
        <v>400</v>
      </c>
      <c r="KB230">
        <v>15.6492</v>
      </c>
      <c r="KC230">
        <v>102.12</v>
      </c>
      <c r="KD230">
        <v>103.158</v>
      </c>
    </row>
    <row r="231" spans="1:290" x14ac:dyDescent="0.35">
      <c r="A231">
        <v>213</v>
      </c>
      <c r="B231">
        <v>1559820266.0999999</v>
      </c>
      <c r="C231">
        <v>69303.099999904603</v>
      </c>
      <c r="D231" t="s">
        <v>1281</v>
      </c>
      <c r="E231" t="s">
        <v>1282</v>
      </c>
      <c r="F231">
        <v>15</v>
      </c>
      <c r="G231">
        <v>1559820258.0999999</v>
      </c>
      <c r="H231">
        <f t="shared" si="150"/>
        <v>1.0628386261993532E-3</v>
      </c>
      <c r="I231">
        <f t="shared" si="151"/>
        <v>1.0628386261993532</v>
      </c>
      <c r="J231">
        <f t="shared" si="152"/>
        <v>-1.1411935994206657</v>
      </c>
      <c r="K231">
        <f t="shared" si="153"/>
        <v>423.22120000000001</v>
      </c>
      <c r="L231">
        <f t="shared" si="154"/>
        <v>434.54404853094178</v>
      </c>
      <c r="M231">
        <f t="shared" si="155"/>
        <v>43.734633966745903</v>
      </c>
      <c r="N231">
        <f t="shared" si="156"/>
        <v>42.595047226032825</v>
      </c>
      <c r="O231">
        <f t="shared" si="157"/>
        <v>9.8386123396703468E-2</v>
      </c>
      <c r="P231">
        <f t="shared" si="158"/>
        <v>2.9400278108017219</v>
      </c>
      <c r="Q231">
        <f t="shared" si="159"/>
        <v>9.6592965731878824E-2</v>
      </c>
      <c r="R231">
        <f t="shared" si="160"/>
        <v>6.0528989535867023E-2</v>
      </c>
      <c r="S231">
        <f t="shared" si="161"/>
        <v>0.16137953999999999</v>
      </c>
      <c r="T231">
        <f t="shared" si="162"/>
        <v>22.819753145729319</v>
      </c>
      <c r="U231">
        <f t="shared" si="163"/>
        <v>22.819753145729319</v>
      </c>
      <c r="V231">
        <f t="shared" si="164"/>
        <v>2.7891060616630177</v>
      </c>
      <c r="W231">
        <f t="shared" si="165"/>
        <v>60.170250362108114</v>
      </c>
      <c r="X231">
        <f t="shared" si="166"/>
        <v>1.7064158378854506</v>
      </c>
      <c r="Y231">
        <f t="shared" si="167"/>
        <v>2.8359792881301633</v>
      </c>
      <c r="Z231">
        <f t="shared" si="168"/>
        <v>1.0826902237775671</v>
      </c>
      <c r="AA231">
        <f t="shared" si="169"/>
        <v>-46.871183415391478</v>
      </c>
      <c r="AB231">
        <f t="shared" si="170"/>
        <v>43.630561460965076</v>
      </c>
      <c r="AC231">
        <f t="shared" si="171"/>
        <v>3.0749511154615452</v>
      </c>
      <c r="AD231">
        <f t="shared" si="172"/>
        <v>-4.2912989648584698E-3</v>
      </c>
      <c r="AE231">
        <f t="shared" si="173"/>
        <v>-1.151032670566134</v>
      </c>
      <c r="AF231">
        <f t="shared" si="174"/>
        <v>1.0642800651271258</v>
      </c>
      <c r="AG231">
        <f t="shared" si="175"/>
        <v>-1.1411935994206657</v>
      </c>
      <c r="AH231">
        <v>429.19056160160397</v>
      </c>
      <c r="AI231">
        <v>430.55062424242402</v>
      </c>
      <c r="AJ231">
        <v>5.5653877795284502E-3</v>
      </c>
      <c r="AK231">
        <v>67.0483267740657</v>
      </c>
      <c r="AL231">
        <f t="shared" si="176"/>
        <v>1.0628386261993532</v>
      </c>
      <c r="AM231">
        <v>15.6989064641966</v>
      </c>
      <c r="AN231">
        <v>16.9520096969697</v>
      </c>
      <c r="AO231">
        <v>-9.0835945359496403E-7</v>
      </c>
      <c r="AP231">
        <v>78.023709535585894</v>
      </c>
      <c r="AQ231">
        <v>11</v>
      </c>
      <c r="AR231">
        <v>2</v>
      </c>
      <c r="AS231">
        <f t="shared" si="177"/>
        <v>1</v>
      </c>
      <c r="AT231">
        <f t="shared" si="178"/>
        <v>0</v>
      </c>
      <c r="AU231">
        <f t="shared" si="179"/>
        <v>53894.010298516529</v>
      </c>
      <c r="AV231" t="s">
        <v>1283</v>
      </c>
      <c r="AW231">
        <v>10171</v>
      </c>
      <c r="AX231">
        <v>1732.258</v>
      </c>
      <c r="AY231">
        <v>4688.5600000000004</v>
      </c>
      <c r="AZ231">
        <f t="shared" si="180"/>
        <v>0.63053517497909806</v>
      </c>
      <c r="BA231">
        <v>-1.1411935994212301</v>
      </c>
      <c r="BB231" t="s">
        <v>430</v>
      </c>
      <c r="BC231" t="s">
        <v>430</v>
      </c>
      <c r="BD231">
        <v>0</v>
      </c>
      <c r="BE231">
        <v>0</v>
      </c>
      <c r="BF231" t="e">
        <f t="shared" si="181"/>
        <v>#DIV/0!</v>
      </c>
      <c r="BG231">
        <v>0.5</v>
      </c>
      <c r="BH231">
        <f t="shared" si="182"/>
        <v>0.71346743999999995</v>
      </c>
      <c r="BI231">
        <f t="shared" si="183"/>
        <v>-1.1411935994206657</v>
      </c>
      <c r="BJ231" t="e">
        <f t="shared" si="184"/>
        <v>#DIV/0!</v>
      </c>
      <c r="BK231">
        <f t="shared" si="185"/>
        <v>7.9111863285510216E-13</v>
      </c>
      <c r="BL231" t="e">
        <f t="shared" si="186"/>
        <v>#DIV/0!</v>
      </c>
      <c r="BM231" t="e">
        <f t="shared" si="187"/>
        <v>#DIV/0!</v>
      </c>
      <c r="BN231" t="s">
        <v>430</v>
      </c>
      <c r="BO231">
        <v>0</v>
      </c>
      <c r="BP231" t="e">
        <f t="shared" si="188"/>
        <v>#DIV/0!</v>
      </c>
      <c r="BQ231" t="e">
        <f t="shared" si="189"/>
        <v>#DIV/0!</v>
      </c>
      <c r="BR231" t="e">
        <f t="shared" si="190"/>
        <v>#DIV/0!</v>
      </c>
      <c r="BS231" t="e">
        <f t="shared" si="191"/>
        <v>#DIV/0!</v>
      </c>
      <c r="BT231">
        <f t="shared" si="192"/>
        <v>0</v>
      </c>
      <c r="BU231">
        <f t="shared" si="193"/>
        <v>1.5859543443125903</v>
      </c>
      <c r="BV231" t="e">
        <f t="shared" si="194"/>
        <v>#DIV/0!</v>
      </c>
      <c r="BW231" t="e">
        <f t="shared" si="195"/>
        <v>#DIV/0!</v>
      </c>
      <c r="DF231">
        <f t="shared" si="196"/>
        <v>0.84936599999999995</v>
      </c>
      <c r="DG231">
        <f t="shared" si="197"/>
        <v>0.71346743999999995</v>
      </c>
      <c r="DH231">
        <f t="shared" si="198"/>
        <v>0.84</v>
      </c>
      <c r="DI231">
        <f t="shared" si="199"/>
        <v>0.19</v>
      </c>
      <c r="DJ231">
        <v>1559820258.0999999</v>
      </c>
      <c r="DK231">
        <v>423.22120000000001</v>
      </c>
      <c r="DL231">
        <v>422.38093333333302</v>
      </c>
      <c r="DM231">
        <v>16.954820000000002</v>
      </c>
      <c r="DN231">
        <v>15.7000266666667</v>
      </c>
      <c r="DO231">
        <v>421.79419999999999</v>
      </c>
      <c r="DP231">
        <v>16.858820000000001</v>
      </c>
      <c r="DQ231">
        <v>500.27460000000002</v>
      </c>
      <c r="DR231">
        <v>100.54493333333301</v>
      </c>
      <c r="DS231">
        <v>9.9947466666666707E-2</v>
      </c>
      <c r="DT231">
        <v>23.095020000000002</v>
      </c>
      <c r="DU231">
        <v>22.156680000000001</v>
      </c>
      <c r="DV231">
        <v>999.9</v>
      </c>
      <c r="DW231">
        <v>0</v>
      </c>
      <c r="DX231">
        <v>0</v>
      </c>
      <c r="DY231">
        <v>10005.33</v>
      </c>
      <c r="DZ231">
        <v>0</v>
      </c>
      <c r="EA231">
        <v>0.22986406666666701</v>
      </c>
      <c r="EB231">
        <v>0.86758626666666705</v>
      </c>
      <c r="EC231">
        <v>430.54719999999998</v>
      </c>
      <c r="ED231">
        <v>429.11813333333299</v>
      </c>
      <c r="EE231">
        <v>1.25153</v>
      </c>
      <c r="EF231">
        <v>422.38093333333302</v>
      </c>
      <c r="EG231">
        <v>15.7000266666667</v>
      </c>
      <c r="EH231">
        <v>1.7043953333333299</v>
      </c>
      <c r="EI231">
        <v>1.5785613333333299</v>
      </c>
      <c r="EJ231">
        <v>14.9365133333333</v>
      </c>
      <c r="EK231">
        <v>13.751099999999999</v>
      </c>
      <c r="EL231">
        <v>0.84936599999999995</v>
      </c>
      <c r="EM231">
        <v>0</v>
      </c>
      <c r="EN231">
        <v>0</v>
      </c>
      <c r="EO231">
        <v>0</v>
      </c>
      <c r="EP231">
        <v>1732.3293333333299</v>
      </c>
      <c r="EQ231">
        <v>0.84936599999999995</v>
      </c>
      <c r="ER231">
        <v>-5.7913333333333297</v>
      </c>
      <c r="ES231">
        <v>-2.56246666666667</v>
      </c>
      <c r="ET231">
        <v>35.974800000000002</v>
      </c>
      <c r="EU231">
        <v>39.75</v>
      </c>
      <c r="EV231">
        <v>38.061999999999998</v>
      </c>
      <c r="EW231">
        <v>39.612400000000001</v>
      </c>
      <c r="EX231">
        <v>38.625</v>
      </c>
      <c r="EY231">
        <v>0</v>
      </c>
      <c r="EZ231">
        <v>0</v>
      </c>
      <c r="FA231">
        <v>0</v>
      </c>
      <c r="FB231">
        <v>298.799999952316</v>
      </c>
      <c r="FC231">
        <v>0</v>
      </c>
      <c r="FD231">
        <v>1732.258</v>
      </c>
      <c r="FE231">
        <v>9.5646153618162408</v>
      </c>
      <c r="FF231">
        <v>-2.8203846063063698</v>
      </c>
      <c r="FG231">
        <v>-5.8371199999999996</v>
      </c>
      <c r="FH231">
        <v>15</v>
      </c>
      <c r="FI231">
        <v>1559820288.0999999</v>
      </c>
      <c r="FJ231" t="s">
        <v>1284</v>
      </c>
      <c r="FK231">
        <v>1559820285.0999999</v>
      </c>
      <c r="FL231">
        <v>1559820288.0999999</v>
      </c>
      <c r="FM231">
        <v>214</v>
      </c>
      <c r="FN231">
        <v>-2.7E-2</v>
      </c>
      <c r="FO231">
        <v>3.0000000000000001E-3</v>
      </c>
      <c r="FP231">
        <v>1.427</v>
      </c>
      <c r="FQ231">
        <v>9.6000000000000002E-2</v>
      </c>
      <c r="FR231">
        <v>422</v>
      </c>
      <c r="FS231">
        <v>16</v>
      </c>
      <c r="FT231">
        <v>0.36</v>
      </c>
      <c r="FU231">
        <v>0.06</v>
      </c>
      <c r="FV231">
        <v>0.83999490476190497</v>
      </c>
      <c r="FW231">
        <v>7.9179896103895697E-2</v>
      </c>
      <c r="FX231">
        <v>0.103815723880118</v>
      </c>
      <c r="FY231">
        <v>1</v>
      </c>
      <c r="FZ231">
        <v>423.24893878113602</v>
      </c>
      <c r="GA231">
        <v>-0.28914731013950801</v>
      </c>
      <c r="GB231">
        <v>3.3751827374722397E-2</v>
      </c>
      <c r="GC231">
        <v>1</v>
      </c>
      <c r="GD231">
        <v>1.25020666666667</v>
      </c>
      <c r="GE231">
        <v>2.3718701298701801E-2</v>
      </c>
      <c r="GF231">
        <v>2.53679275076178E-3</v>
      </c>
      <c r="GG231">
        <v>1</v>
      </c>
      <c r="GH231">
        <v>3</v>
      </c>
      <c r="GI231">
        <v>3</v>
      </c>
      <c r="GJ231" t="s">
        <v>432</v>
      </c>
      <c r="GK231">
        <v>2.9680599999999999</v>
      </c>
      <c r="GL231">
        <v>2.8429899999999999</v>
      </c>
      <c r="GM231">
        <v>0.102605</v>
      </c>
      <c r="GN231">
        <v>0.102118</v>
      </c>
      <c r="GO231">
        <v>8.9185399999999998E-2</v>
      </c>
      <c r="GP231">
        <v>8.4070199999999998E-2</v>
      </c>
      <c r="GQ231">
        <v>31179.7</v>
      </c>
      <c r="GR231">
        <v>26960.2</v>
      </c>
      <c r="GS231">
        <v>31941.599999999999</v>
      </c>
      <c r="GT231">
        <v>28529.8</v>
      </c>
      <c r="GU231">
        <v>43989.3</v>
      </c>
      <c r="GV231">
        <v>39940.1</v>
      </c>
      <c r="GW231">
        <v>49720.1</v>
      </c>
      <c r="GX231">
        <v>44921.1</v>
      </c>
      <c r="GY231">
        <v>1.9938499999999999</v>
      </c>
      <c r="GZ231">
        <v>2.0038499999999999</v>
      </c>
      <c r="HA231">
        <v>5.5786200000000001E-2</v>
      </c>
      <c r="HB231">
        <v>0</v>
      </c>
      <c r="HC231">
        <v>21.237300000000001</v>
      </c>
      <c r="HD231">
        <v>999.9</v>
      </c>
      <c r="HE231">
        <v>57.287999999999997</v>
      </c>
      <c r="HF231">
        <v>25.548999999999999</v>
      </c>
      <c r="HG231">
        <v>18.718800000000002</v>
      </c>
      <c r="HH231">
        <v>62.0505</v>
      </c>
      <c r="HI231">
        <v>32.099400000000003</v>
      </c>
      <c r="HJ231">
        <v>1</v>
      </c>
      <c r="HK231">
        <v>-5.1021299999999999E-2</v>
      </c>
      <c r="HL231">
        <v>0.32935500000000001</v>
      </c>
      <c r="HM231">
        <v>20.299600000000002</v>
      </c>
      <c r="HN231">
        <v>5.2351099999999997</v>
      </c>
      <c r="HO231">
        <v>12.0579</v>
      </c>
      <c r="HP231">
        <v>4.9837499999999997</v>
      </c>
      <c r="HQ231">
        <v>3.2869000000000002</v>
      </c>
      <c r="HR231">
        <v>9999</v>
      </c>
      <c r="HS231">
        <v>9999</v>
      </c>
      <c r="HT231">
        <v>999.9</v>
      </c>
      <c r="HU231">
        <v>9999</v>
      </c>
      <c r="HV231">
        <v>1.87317</v>
      </c>
      <c r="HW231">
        <v>1.87921</v>
      </c>
      <c r="HX231">
        <v>1.8714900000000001</v>
      </c>
      <c r="HY231">
        <v>1.87104</v>
      </c>
      <c r="HZ231">
        <v>1.87104</v>
      </c>
      <c r="IA231">
        <v>1.87225</v>
      </c>
      <c r="IB231">
        <v>1.8742099999999999</v>
      </c>
      <c r="IC231">
        <v>1.87531</v>
      </c>
      <c r="ID231">
        <v>5</v>
      </c>
      <c r="IE231">
        <v>0</v>
      </c>
      <c r="IF231">
        <v>0</v>
      </c>
      <c r="IG231">
        <v>0</v>
      </c>
      <c r="IH231" t="s">
        <v>433</v>
      </c>
      <c r="II231" t="s">
        <v>434</v>
      </c>
      <c r="IJ231" t="s">
        <v>435</v>
      </c>
      <c r="IK231" t="s">
        <v>435</v>
      </c>
      <c r="IL231" t="s">
        <v>435</v>
      </c>
      <c r="IM231" t="s">
        <v>435</v>
      </c>
      <c r="IN231">
        <v>0</v>
      </c>
      <c r="IO231">
        <v>100</v>
      </c>
      <c r="IP231">
        <v>100</v>
      </c>
      <c r="IQ231">
        <v>1.427</v>
      </c>
      <c r="IR231">
        <v>9.6000000000000002E-2</v>
      </c>
      <c r="IS231">
        <v>1.45436363636372</v>
      </c>
      <c r="IT231">
        <v>0</v>
      </c>
      <c r="IU231">
        <v>0</v>
      </c>
      <c r="IV231">
        <v>0</v>
      </c>
      <c r="IW231">
        <v>9.2740000000000905E-2</v>
      </c>
      <c r="IX231">
        <v>0</v>
      </c>
      <c r="IY231">
        <v>0</v>
      </c>
      <c r="IZ231">
        <v>0</v>
      </c>
      <c r="JA231">
        <v>-1</v>
      </c>
      <c r="JB231">
        <v>-1</v>
      </c>
      <c r="JC231">
        <v>-1</v>
      </c>
      <c r="JD231">
        <v>-1</v>
      </c>
      <c r="JE231">
        <v>4.7</v>
      </c>
      <c r="JF231">
        <v>4.5999999999999996</v>
      </c>
      <c r="JG231">
        <v>0.158691</v>
      </c>
      <c r="JH231">
        <v>4.99878</v>
      </c>
      <c r="JI231">
        <v>1.39893</v>
      </c>
      <c r="JJ231">
        <v>2.2680699999999998</v>
      </c>
      <c r="JK231">
        <v>1.5490699999999999</v>
      </c>
      <c r="JL231">
        <v>2.2253400000000001</v>
      </c>
      <c r="JM231">
        <v>29.900600000000001</v>
      </c>
      <c r="JN231">
        <v>24.253900000000002</v>
      </c>
      <c r="JO231">
        <v>2</v>
      </c>
      <c r="JP231">
        <v>481.541</v>
      </c>
      <c r="JQ231">
        <v>520.404</v>
      </c>
      <c r="JR231">
        <v>21.999500000000001</v>
      </c>
      <c r="JS231">
        <v>26.431000000000001</v>
      </c>
      <c r="JT231">
        <v>30.0001</v>
      </c>
      <c r="JU231">
        <v>26.767299999999999</v>
      </c>
      <c r="JV231">
        <v>26.7807</v>
      </c>
      <c r="JW231">
        <v>-1</v>
      </c>
      <c r="JX231">
        <v>25.867000000000001</v>
      </c>
      <c r="JY231">
        <v>69.765100000000004</v>
      </c>
      <c r="JZ231">
        <v>22</v>
      </c>
      <c r="KA231">
        <v>400</v>
      </c>
      <c r="KB231">
        <v>15.6934</v>
      </c>
      <c r="KC231">
        <v>102.126</v>
      </c>
      <c r="KD231">
        <v>103.157</v>
      </c>
    </row>
    <row r="232" spans="1:290" x14ac:dyDescent="0.35">
      <c r="A232">
        <v>214</v>
      </c>
      <c r="B232">
        <v>1559820566.0999999</v>
      </c>
      <c r="C232">
        <v>69603.099999904603</v>
      </c>
      <c r="D232" t="s">
        <v>1285</v>
      </c>
      <c r="E232" t="s">
        <v>1286</v>
      </c>
      <c r="F232">
        <v>15</v>
      </c>
      <c r="G232">
        <v>1559820558.0999999</v>
      </c>
      <c r="H232">
        <f t="shared" si="150"/>
        <v>1.0314365608353347E-3</v>
      </c>
      <c r="I232">
        <f t="shared" si="151"/>
        <v>1.0314365608353346</v>
      </c>
      <c r="J232">
        <f t="shared" si="152"/>
        <v>-1.0731105195864645</v>
      </c>
      <c r="K232">
        <f t="shared" si="153"/>
        <v>422.84106666666702</v>
      </c>
      <c r="L232">
        <f t="shared" si="154"/>
        <v>433.59607155882713</v>
      </c>
      <c r="M232">
        <f t="shared" si="155"/>
        <v>43.640897294309163</v>
      </c>
      <c r="N232">
        <f t="shared" si="156"/>
        <v>42.558419627454029</v>
      </c>
      <c r="O232">
        <f t="shared" si="157"/>
        <v>9.5385664701700193E-2</v>
      </c>
      <c r="P232">
        <f t="shared" si="158"/>
        <v>2.9377955391774333</v>
      </c>
      <c r="Q232">
        <f t="shared" si="159"/>
        <v>9.3697942885240387E-2</v>
      </c>
      <c r="R232">
        <f t="shared" si="160"/>
        <v>5.8710362078520983E-2</v>
      </c>
      <c r="S232">
        <f t="shared" si="161"/>
        <v>0.16137953999999999</v>
      </c>
      <c r="T232">
        <f t="shared" si="162"/>
        <v>22.802606742704963</v>
      </c>
      <c r="U232">
        <f t="shared" si="163"/>
        <v>22.802606742704963</v>
      </c>
      <c r="V232">
        <f t="shared" si="164"/>
        <v>2.7862088819034572</v>
      </c>
      <c r="W232">
        <f t="shared" si="165"/>
        <v>60.139888363987104</v>
      </c>
      <c r="X232">
        <f t="shared" si="166"/>
        <v>1.7029659068082315</v>
      </c>
      <c r="Y232">
        <f t="shared" si="167"/>
        <v>2.8316745393694469</v>
      </c>
      <c r="Z232">
        <f t="shared" si="168"/>
        <v>1.0832429750952257</v>
      </c>
      <c r="AA232">
        <f t="shared" si="169"/>
        <v>-45.486352332838258</v>
      </c>
      <c r="AB232">
        <f t="shared" si="170"/>
        <v>42.335612326679033</v>
      </c>
      <c r="AC232">
        <f t="shared" si="171"/>
        <v>2.9853145889377606</v>
      </c>
      <c r="AD232">
        <f t="shared" si="172"/>
        <v>-4.0458772214648775E-3</v>
      </c>
      <c r="AE232">
        <f t="shared" si="173"/>
        <v>-1.1470168051102485</v>
      </c>
      <c r="AF232">
        <f t="shared" si="174"/>
        <v>1.0331985578863478</v>
      </c>
      <c r="AG232">
        <f t="shared" si="175"/>
        <v>-1.0731105195864645</v>
      </c>
      <c r="AH232">
        <v>428.81340329441298</v>
      </c>
      <c r="AI232">
        <v>430.125963636363</v>
      </c>
      <c r="AJ232">
        <v>-9.2320954034101404E-4</v>
      </c>
      <c r="AK232">
        <v>67.049557805083595</v>
      </c>
      <c r="AL232">
        <f t="shared" si="176"/>
        <v>1.0314365608353346</v>
      </c>
      <c r="AM232">
        <v>15.7011622040981</v>
      </c>
      <c r="AN232">
        <v>16.917290909090902</v>
      </c>
      <c r="AO232">
        <v>-8.8286584740702603E-6</v>
      </c>
      <c r="AP232">
        <v>78.035542750966798</v>
      </c>
      <c r="AQ232">
        <v>10</v>
      </c>
      <c r="AR232">
        <v>2</v>
      </c>
      <c r="AS232">
        <f t="shared" si="177"/>
        <v>1</v>
      </c>
      <c r="AT232">
        <f t="shared" si="178"/>
        <v>0</v>
      </c>
      <c r="AU232">
        <f t="shared" si="179"/>
        <v>53833.030518266292</v>
      </c>
      <c r="AV232" t="s">
        <v>1287</v>
      </c>
      <c r="AW232">
        <v>10172.799999999999</v>
      </c>
      <c r="AX232">
        <v>1732.18</v>
      </c>
      <c r="AY232">
        <v>4718.88</v>
      </c>
      <c r="AZ232">
        <f t="shared" si="180"/>
        <v>0.63292560946665311</v>
      </c>
      <c r="BA232">
        <v>-1.0731105195866499</v>
      </c>
      <c r="BB232" t="s">
        <v>430</v>
      </c>
      <c r="BC232" t="s">
        <v>430</v>
      </c>
      <c r="BD232">
        <v>0</v>
      </c>
      <c r="BE232">
        <v>0</v>
      </c>
      <c r="BF232" t="e">
        <f t="shared" si="181"/>
        <v>#DIV/0!</v>
      </c>
      <c r="BG232">
        <v>0.5</v>
      </c>
      <c r="BH232">
        <f t="shared" si="182"/>
        <v>0.71346743999999995</v>
      </c>
      <c r="BI232">
        <f t="shared" si="183"/>
        <v>-1.0731105195864645</v>
      </c>
      <c r="BJ232" t="e">
        <f t="shared" si="184"/>
        <v>#DIV/0!</v>
      </c>
      <c r="BK232">
        <f t="shared" si="185"/>
        <v>2.5986784360110552E-13</v>
      </c>
      <c r="BL232" t="e">
        <f t="shared" si="186"/>
        <v>#DIV/0!</v>
      </c>
      <c r="BM232" t="e">
        <f t="shared" si="187"/>
        <v>#DIV/0!</v>
      </c>
      <c r="BN232" t="s">
        <v>430</v>
      </c>
      <c r="BO232">
        <v>0</v>
      </c>
      <c r="BP232" t="e">
        <f t="shared" si="188"/>
        <v>#DIV/0!</v>
      </c>
      <c r="BQ232" t="e">
        <f t="shared" si="189"/>
        <v>#DIV/0!</v>
      </c>
      <c r="BR232" t="e">
        <f t="shared" si="190"/>
        <v>#DIV/0!</v>
      </c>
      <c r="BS232" t="e">
        <f t="shared" si="191"/>
        <v>#DIV/0!</v>
      </c>
      <c r="BT232">
        <f t="shared" si="192"/>
        <v>0</v>
      </c>
      <c r="BU232">
        <f t="shared" si="193"/>
        <v>1.5799645093246728</v>
      </c>
      <c r="BV232" t="e">
        <f t="shared" si="194"/>
        <v>#DIV/0!</v>
      </c>
      <c r="BW232" t="e">
        <f t="shared" si="195"/>
        <v>#DIV/0!</v>
      </c>
      <c r="DF232">
        <f t="shared" si="196"/>
        <v>0.84936599999999995</v>
      </c>
      <c r="DG232">
        <f t="shared" si="197"/>
        <v>0.71346743999999995</v>
      </c>
      <c r="DH232">
        <f t="shared" si="198"/>
        <v>0.84</v>
      </c>
      <c r="DI232">
        <f t="shared" si="199"/>
        <v>0.19</v>
      </c>
      <c r="DJ232">
        <v>1559820558.0999999</v>
      </c>
      <c r="DK232">
        <v>422.84106666666702</v>
      </c>
      <c r="DL232">
        <v>421.98939999999999</v>
      </c>
      <c r="DM232">
        <v>16.919893333333299</v>
      </c>
      <c r="DN232">
        <v>15.7017466666667</v>
      </c>
      <c r="DO232">
        <v>421.42306666666701</v>
      </c>
      <c r="DP232">
        <v>16.8248933333333</v>
      </c>
      <c r="DQ232">
        <v>500.292933333333</v>
      </c>
      <c r="DR232">
        <v>100.548733333333</v>
      </c>
      <c r="DS232">
        <v>0.100004413333333</v>
      </c>
      <c r="DT232">
        <v>23.0699066666667</v>
      </c>
      <c r="DU232">
        <v>22.147406666666701</v>
      </c>
      <c r="DV232">
        <v>999.9</v>
      </c>
      <c r="DW232">
        <v>0</v>
      </c>
      <c r="DX232">
        <v>0</v>
      </c>
      <c r="DY232">
        <v>9992.25</v>
      </c>
      <c r="DZ232">
        <v>0</v>
      </c>
      <c r="EA232">
        <v>0.22637399999999999</v>
      </c>
      <c r="EB232">
        <v>0.86104939999999996</v>
      </c>
      <c r="EC232">
        <v>430.12860000000001</v>
      </c>
      <c r="ED232">
        <v>428.721</v>
      </c>
      <c r="EE232">
        <v>1.21931066666667</v>
      </c>
      <c r="EF232">
        <v>421.98939999999999</v>
      </c>
      <c r="EG232">
        <v>15.7017466666667</v>
      </c>
      <c r="EH232">
        <v>1.701392</v>
      </c>
      <c r="EI232">
        <v>1.5787913333333301</v>
      </c>
      <c r="EJ232">
        <v>14.909133333333299</v>
      </c>
      <c r="EK232">
        <v>13.753346666666699</v>
      </c>
      <c r="EL232">
        <v>0.84936599999999995</v>
      </c>
      <c r="EM232">
        <v>0</v>
      </c>
      <c r="EN232">
        <v>0</v>
      </c>
      <c r="EO232">
        <v>0</v>
      </c>
      <c r="EP232">
        <v>1731.9966666666701</v>
      </c>
      <c r="EQ232">
        <v>0.84936599999999995</v>
      </c>
      <c r="ER232">
        <v>-6.3523333333333296</v>
      </c>
      <c r="ES232">
        <v>-2.8434666666666701</v>
      </c>
      <c r="ET232">
        <v>35.745800000000003</v>
      </c>
      <c r="EU232">
        <v>39.541333333333299</v>
      </c>
      <c r="EV232">
        <v>37.811999999999998</v>
      </c>
      <c r="EW232">
        <v>39.375</v>
      </c>
      <c r="EX232">
        <v>38.432866666666698</v>
      </c>
      <c r="EY232">
        <v>0</v>
      </c>
      <c r="EZ232">
        <v>0</v>
      </c>
      <c r="FA232">
        <v>0</v>
      </c>
      <c r="FB232">
        <v>299</v>
      </c>
      <c r="FC232">
        <v>0</v>
      </c>
      <c r="FD232">
        <v>1732.18</v>
      </c>
      <c r="FE232">
        <v>5.5808547191703104</v>
      </c>
      <c r="FF232">
        <v>-2.3623946063231899E-2</v>
      </c>
      <c r="FG232">
        <v>-6.3361153846153799</v>
      </c>
      <c r="FH232">
        <v>15</v>
      </c>
      <c r="FI232">
        <v>1559820599.0999999</v>
      </c>
      <c r="FJ232" t="s">
        <v>1288</v>
      </c>
      <c r="FK232">
        <v>1559820599.0999999</v>
      </c>
      <c r="FL232">
        <v>1559820589.0999999</v>
      </c>
      <c r="FM232">
        <v>215</v>
      </c>
      <c r="FN232">
        <v>-0.01</v>
      </c>
      <c r="FO232">
        <v>-1E-3</v>
      </c>
      <c r="FP232">
        <v>1.4179999999999999</v>
      </c>
      <c r="FQ232">
        <v>9.5000000000000001E-2</v>
      </c>
      <c r="FR232">
        <v>422</v>
      </c>
      <c r="FS232">
        <v>16</v>
      </c>
      <c r="FT232">
        <v>0.68</v>
      </c>
      <c r="FU232">
        <v>0.1</v>
      </c>
      <c r="FV232">
        <v>0.82010614285714301</v>
      </c>
      <c r="FW232">
        <v>0.28577548051948098</v>
      </c>
      <c r="FX232">
        <v>9.6871842763561394E-2</v>
      </c>
      <c r="FY232">
        <v>1</v>
      </c>
      <c r="FZ232">
        <v>422.850626281269</v>
      </c>
      <c r="GA232">
        <v>-1.7823423582437901E-2</v>
      </c>
      <c r="GB232">
        <v>1.6166600773911102E-2</v>
      </c>
      <c r="GC232">
        <v>1</v>
      </c>
      <c r="GD232">
        <v>1.21939714285714</v>
      </c>
      <c r="GE232">
        <v>-9.4277922077930596E-3</v>
      </c>
      <c r="GF232">
        <v>2.0607237352263399E-3</v>
      </c>
      <c r="GG232">
        <v>1</v>
      </c>
      <c r="GH232">
        <v>3</v>
      </c>
      <c r="GI232">
        <v>3</v>
      </c>
      <c r="GJ232" t="s">
        <v>432</v>
      </c>
      <c r="GK232">
        <v>2.9683700000000002</v>
      </c>
      <c r="GL232">
        <v>2.8428399999999998</v>
      </c>
      <c r="GM232">
        <v>0.102546</v>
      </c>
      <c r="GN232">
        <v>0.10205599999999999</v>
      </c>
      <c r="GO232">
        <v>8.9048500000000003E-2</v>
      </c>
      <c r="GP232">
        <v>8.4080299999999997E-2</v>
      </c>
      <c r="GQ232">
        <v>31180.400000000001</v>
      </c>
      <c r="GR232">
        <v>26963</v>
      </c>
      <c r="GS232">
        <v>31940</v>
      </c>
      <c r="GT232">
        <v>28530.7</v>
      </c>
      <c r="GU232">
        <v>43994.3</v>
      </c>
      <c r="GV232">
        <v>39940.300000000003</v>
      </c>
      <c r="GW232">
        <v>49718.2</v>
      </c>
      <c r="GX232">
        <v>44921.8</v>
      </c>
      <c r="GY232">
        <v>1.99525</v>
      </c>
      <c r="GZ232">
        <v>2.00427</v>
      </c>
      <c r="HA232">
        <v>5.6270500000000001E-2</v>
      </c>
      <c r="HB232">
        <v>0</v>
      </c>
      <c r="HC232">
        <v>21.226500000000001</v>
      </c>
      <c r="HD232">
        <v>999.9</v>
      </c>
      <c r="HE232">
        <v>57.337000000000003</v>
      </c>
      <c r="HF232">
        <v>25.539000000000001</v>
      </c>
      <c r="HG232">
        <v>18.721599999999999</v>
      </c>
      <c r="HH232">
        <v>62.350499999999997</v>
      </c>
      <c r="HI232">
        <v>31.25</v>
      </c>
      <c r="HJ232">
        <v>1</v>
      </c>
      <c r="HK232">
        <v>-5.2378000000000001E-2</v>
      </c>
      <c r="HL232">
        <v>0.317021</v>
      </c>
      <c r="HM232">
        <v>20.299600000000002</v>
      </c>
      <c r="HN232">
        <v>5.2382600000000004</v>
      </c>
      <c r="HO232">
        <v>12.0579</v>
      </c>
      <c r="HP232">
        <v>4.9839500000000001</v>
      </c>
      <c r="HQ232">
        <v>3.2868300000000001</v>
      </c>
      <c r="HR232">
        <v>9999</v>
      </c>
      <c r="HS232">
        <v>9999</v>
      </c>
      <c r="HT232">
        <v>999.9</v>
      </c>
      <c r="HU232">
        <v>9999</v>
      </c>
      <c r="HV232">
        <v>1.8731599999999999</v>
      </c>
      <c r="HW232">
        <v>1.87924</v>
      </c>
      <c r="HX232">
        <v>1.8714900000000001</v>
      </c>
      <c r="HY232">
        <v>1.87103</v>
      </c>
      <c r="HZ232">
        <v>1.87104</v>
      </c>
      <c r="IA232">
        <v>1.87225</v>
      </c>
      <c r="IB232">
        <v>1.87422</v>
      </c>
      <c r="IC232">
        <v>1.87531</v>
      </c>
      <c r="ID232">
        <v>5</v>
      </c>
      <c r="IE232">
        <v>0</v>
      </c>
      <c r="IF232">
        <v>0</v>
      </c>
      <c r="IG232">
        <v>0</v>
      </c>
      <c r="IH232" t="s">
        <v>433</v>
      </c>
      <c r="II232" t="s">
        <v>434</v>
      </c>
      <c r="IJ232" t="s">
        <v>435</v>
      </c>
      <c r="IK232" t="s">
        <v>435</v>
      </c>
      <c r="IL232" t="s">
        <v>435</v>
      </c>
      <c r="IM232" t="s">
        <v>435</v>
      </c>
      <c r="IN232">
        <v>0</v>
      </c>
      <c r="IO232">
        <v>100</v>
      </c>
      <c r="IP232">
        <v>100</v>
      </c>
      <c r="IQ232">
        <v>1.4179999999999999</v>
      </c>
      <c r="IR232">
        <v>9.5000000000000001E-2</v>
      </c>
      <c r="IS232">
        <v>1.4273636363636799</v>
      </c>
      <c r="IT232">
        <v>0</v>
      </c>
      <c r="IU232">
        <v>0</v>
      </c>
      <c r="IV232">
        <v>0</v>
      </c>
      <c r="IW232">
        <v>9.6160000000001106E-2</v>
      </c>
      <c r="IX232">
        <v>0</v>
      </c>
      <c r="IY232">
        <v>0</v>
      </c>
      <c r="IZ232">
        <v>0</v>
      </c>
      <c r="JA232">
        <v>-1</v>
      </c>
      <c r="JB232">
        <v>-1</v>
      </c>
      <c r="JC232">
        <v>-1</v>
      </c>
      <c r="JD232">
        <v>-1</v>
      </c>
      <c r="JE232">
        <v>4.7</v>
      </c>
      <c r="JF232">
        <v>4.5999999999999996</v>
      </c>
      <c r="JG232">
        <v>0.158691</v>
      </c>
      <c r="JH232">
        <v>4.99878</v>
      </c>
      <c r="JI232">
        <v>1.39893</v>
      </c>
      <c r="JJ232">
        <v>2.2680699999999998</v>
      </c>
      <c r="JK232">
        <v>1.5478499999999999</v>
      </c>
      <c r="JL232">
        <v>2.2509800000000002</v>
      </c>
      <c r="JM232">
        <v>29.900600000000001</v>
      </c>
      <c r="JN232">
        <v>24.253900000000002</v>
      </c>
      <c r="JO232">
        <v>2</v>
      </c>
      <c r="JP232">
        <v>482.19900000000001</v>
      </c>
      <c r="JQ232">
        <v>520.50900000000001</v>
      </c>
      <c r="JR232">
        <v>22</v>
      </c>
      <c r="JS232">
        <v>26.410900000000002</v>
      </c>
      <c r="JT232">
        <v>30</v>
      </c>
      <c r="JU232">
        <v>26.7469</v>
      </c>
      <c r="JV232">
        <v>26.760400000000001</v>
      </c>
      <c r="JW232">
        <v>-1</v>
      </c>
      <c r="JX232">
        <v>25.8155</v>
      </c>
      <c r="JY232">
        <v>69.950999999999993</v>
      </c>
      <c r="JZ232">
        <v>22</v>
      </c>
      <c r="KA232">
        <v>400</v>
      </c>
      <c r="KB232">
        <v>15.737299999999999</v>
      </c>
      <c r="KC232">
        <v>102.122</v>
      </c>
      <c r="KD232">
        <v>103.15900000000001</v>
      </c>
    </row>
    <row r="233" spans="1:290" x14ac:dyDescent="0.35">
      <c r="A233">
        <v>215</v>
      </c>
      <c r="B233">
        <v>1559820866.0999999</v>
      </c>
      <c r="C233">
        <v>69903.099999904603</v>
      </c>
      <c r="D233" t="s">
        <v>1289</v>
      </c>
      <c r="E233" t="s">
        <v>1290</v>
      </c>
      <c r="F233">
        <v>15</v>
      </c>
      <c r="G233">
        <v>1559820857.5999999</v>
      </c>
      <c r="H233">
        <f t="shared" si="150"/>
        <v>1.0266028879788167E-3</v>
      </c>
      <c r="I233">
        <f t="shared" si="151"/>
        <v>1.0266028879788167</v>
      </c>
      <c r="J233">
        <f t="shared" si="152"/>
        <v>-1.1287806679422103</v>
      </c>
      <c r="K233">
        <f t="shared" si="153"/>
        <v>422.44900000000001</v>
      </c>
      <c r="L233">
        <f t="shared" si="154"/>
        <v>434.2244359862969</v>
      </c>
      <c r="M233">
        <f t="shared" si="155"/>
        <v>43.703766122754985</v>
      </c>
      <c r="N233">
        <f t="shared" si="156"/>
        <v>42.518593530683646</v>
      </c>
      <c r="O233">
        <f t="shared" si="157"/>
        <v>9.5064353733954735E-2</v>
      </c>
      <c r="P233">
        <f t="shared" si="158"/>
        <v>2.9384828517825969</v>
      </c>
      <c r="Q233">
        <f t="shared" si="159"/>
        <v>9.3388260067463064E-2</v>
      </c>
      <c r="R233">
        <f t="shared" si="160"/>
        <v>5.8515791434382895E-2</v>
      </c>
      <c r="S233">
        <f t="shared" si="161"/>
        <v>0.16137953999999999</v>
      </c>
      <c r="T233">
        <f t="shared" si="162"/>
        <v>22.784930697153094</v>
      </c>
      <c r="U233">
        <f t="shared" si="163"/>
        <v>22.784930697153094</v>
      </c>
      <c r="V233">
        <f t="shared" si="164"/>
        <v>2.7832249665197555</v>
      </c>
      <c r="W233">
        <f t="shared" si="165"/>
        <v>60.156054825076374</v>
      </c>
      <c r="X233">
        <f t="shared" si="166"/>
        <v>1.7014680284873351</v>
      </c>
      <c r="Y233">
        <f t="shared" si="167"/>
        <v>2.8284235617427309</v>
      </c>
      <c r="Z233">
        <f t="shared" si="168"/>
        <v>1.0817569380324203</v>
      </c>
      <c r="AA233">
        <f t="shared" si="169"/>
        <v>-45.273187359865815</v>
      </c>
      <c r="AB233">
        <f t="shared" si="170"/>
        <v>42.137691014540621</v>
      </c>
      <c r="AC233">
        <f t="shared" si="171"/>
        <v>2.9701110460347584</v>
      </c>
      <c r="AD233">
        <f t="shared" si="172"/>
        <v>-4.0057592904361172E-3</v>
      </c>
      <c r="AE233">
        <f t="shared" si="173"/>
        <v>-1.164658710191206</v>
      </c>
      <c r="AF233">
        <f t="shared" si="174"/>
        <v>1.0243621142046331</v>
      </c>
      <c r="AG233">
        <f t="shared" si="175"/>
        <v>-1.1287806679422103</v>
      </c>
      <c r="AH233">
        <v>428.30772961968597</v>
      </c>
      <c r="AI233">
        <v>429.69079393939398</v>
      </c>
      <c r="AJ233">
        <v>-1.4056646269173299E-3</v>
      </c>
      <c r="AK233">
        <v>67.049227245008396</v>
      </c>
      <c r="AL233">
        <f t="shared" si="176"/>
        <v>1.0266028879788167</v>
      </c>
      <c r="AM233">
        <v>15.697435645344401</v>
      </c>
      <c r="AN233">
        <v>16.907789696969701</v>
      </c>
      <c r="AO233">
        <v>1.0356519369275699E-5</v>
      </c>
      <c r="AP233">
        <v>78.032409321788805</v>
      </c>
      <c r="AQ233">
        <v>11</v>
      </c>
      <c r="AR233">
        <v>2</v>
      </c>
      <c r="AS233">
        <f t="shared" si="177"/>
        <v>1</v>
      </c>
      <c r="AT233">
        <f t="shared" si="178"/>
        <v>0</v>
      </c>
      <c r="AU233">
        <f t="shared" si="179"/>
        <v>53856.66970900161</v>
      </c>
      <c r="AV233" t="s">
        <v>1291</v>
      </c>
      <c r="AW233">
        <v>10173.700000000001</v>
      </c>
      <c r="AX233">
        <v>1737.1664000000001</v>
      </c>
      <c r="AY233">
        <v>4755.8999999999996</v>
      </c>
      <c r="AZ233">
        <f t="shared" si="180"/>
        <v>0.6347344561492041</v>
      </c>
      <c r="BA233">
        <v>-1.1287806679424</v>
      </c>
      <c r="BB233" t="s">
        <v>430</v>
      </c>
      <c r="BC233" t="s">
        <v>430</v>
      </c>
      <c r="BD233">
        <v>0</v>
      </c>
      <c r="BE233">
        <v>0</v>
      </c>
      <c r="BF233" t="e">
        <f t="shared" si="181"/>
        <v>#DIV/0!</v>
      </c>
      <c r="BG233">
        <v>0.5</v>
      </c>
      <c r="BH233">
        <f t="shared" si="182"/>
        <v>0.71346743999999995</v>
      </c>
      <c r="BI233">
        <f t="shared" si="183"/>
        <v>-1.1287806679422103</v>
      </c>
      <c r="BJ233" t="e">
        <f t="shared" si="184"/>
        <v>#DIV/0!</v>
      </c>
      <c r="BK233">
        <f t="shared" si="185"/>
        <v>2.657810041141846E-13</v>
      </c>
      <c r="BL233" t="e">
        <f t="shared" si="186"/>
        <v>#DIV/0!</v>
      </c>
      <c r="BM233" t="e">
        <f t="shared" si="187"/>
        <v>#DIV/0!</v>
      </c>
      <c r="BN233" t="s">
        <v>430</v>
      </c>
      <c r="BO233">
        <v>0</v>
      </c>
      <c r="BP233" t="e">
        <f t="shared" si="188"/>
        <v>#DIV/0!</v>
      </c>
      <c r="BQ233" t="e">
        <f t="shared" si="189"/>
        <v>#DIV/0!</v>
      </c>
      <c r="BR233" t="e">
        <f t="shared" si="190"/>
        <v>#DIV/0!</v>
      </c>
      <c r="BS233" t="e">
        <f t="shared" si="191"/>
        <v>#DIV/0!</v>
      </c>
      <c r="BT233">
        <f t="shared" si="192"/>
        <v>0</v>
      </c>
      <c r="BU233">
        <f t="shared" si="193"/>
        <v>1.5754619751805858</v>
      </c>
      <c r="BV233" t="e">
        <f t="shared" si="194"/>
        <v>#DIV/0!</v>
      </c>
      <c r="BW233" t="e">
        <f t="shared" si="195"/>
        <v>#DIV/0!</v>
      </c>
      <c r="DF233">
        <f t="shared" si="196"/>
        <v>0.84936599999999995</v>
      </c>
      <c r="DG233">
        <f t="shared" si="197"/>
        <v>0.71346743999999995</v>
      </c>
      <c r="DH233">
        <f t="shared" si="198"/>
        <v>0.84</v>
      </c>
      <c r="DI233">
        <f t="shared" si="199"/>
        <v>0.19</v>
      </c>
      <c r="DJ233">
        <v>1559820857.5999999</v>
      </c>
      <c r="DK233">
        <v>422.44900000000001</v>
      </c>
      <c r="DL233">
        <v>421.57118750000001</v>
      </c>
      <c r="DM233">
        <v>16.905156250000001</v>
      </c>
      <c r="DN233">
        <v>15.697374999999999</v>
      </c>
      <c r="DO233">
        <v>421.00799999999998</v>
      </c>
      <c r="DP233">
        <v>16.81115625</v>
      </c>
      <c r="DQ233">
        <v>500.27856250000002</v>
      </c>
      <c r="DR233">
        <v>100.54781250000001</v>
      </c>
      <c r="DS233">
        <v>0.10006104374999999</v>
      </c>
      <c r="DT233">
        <v>23.050918750000001</v>
      </c>
      <c r="DU233">
        <v>22.144656250000001</v>
      </c>
      <c r="DV233">
        <v>999.9</v>
      </c>
      <c r="DW233">
        <v>0</v>
      </c>
      <c r="DX233">
        <v>0</v>
      </c>
      <c r="DY233">
        <v>9996.2512499999993</v>
      </c>
      <c r="DZ233">
        <v>0</v>
      </c>
      <c r="EA233">
        <v>0.26793537499999998</v>
      </c>
      <c r="EB233">
        <v>0.85448456250000004</v>
      </c>
      <c r="EC233">
        <v>429.69006250000001</v>
      </c>
      <c r="ED233">
        <v>428.294375</v>
      </c>
      <c r="EE233">
        <v>1.2084643749999999</v>
      </c>
      <c r="EF233">
        <v>421.57118750000001</v>
      </c>
      <c r="EG233">
        <v>15.697374999999999</v>
      </c>
      <c r="EH233">
        <v>1.6998443750000001</v>
      </c>
      <c r="EI233">
        <v>1.57833625</v>
      </c>
      <c r="EJ233">
        <v>14.89501875</v>
      </c>
      <c r="EK233">
        <v>13.748912499999999</v>
      </c>
      <c r="EL233">
        <v>0.84936599999999995</v>
      </c>
      <c r="EM233">
        <v>0</v>
      </c>
      <c r="EN233">
        <v>0</v>
      </c>
      <c r="EO233">
        <v>0</v>
      </c>
      <c r="EP233">
        <v>1736.86625</v>
      </c>
      <c r="EQ233">
        <v>0.84936599999999995</v>
      </c>
      <c r="ER233">
        <v>-6.1038750000000004</v>
      </c>
      <c r="ES233">
        <v>-3.1248125</v>
      </c>
      <c r="ET233">
        <v>35.561999999999998</v>
      </c>
      <c r="EU233">
        <v>39.347437499999998</v>
      </c>
      <c r="EV233">
        <v>37.625</v>
      </c>
      <c r="EW233">
        <v>39.25</v>
      </c>
      <c r="EX233">
        <v>38.25</v>
      </c>
      <c r="EY233">
        <v>0</v>
      </c>
      <c r="EZ233">
        <v>0</v>
      </c>
      <c r="FA233">
        <v>0</v>
      </c>
      <c r="FB233">
        <v>298.799999952316</v>
      </c>
      <c r="FC233">
        <v>0</v>
      </c>
      <c r="FD233">
        <v>1737.1664000000001</v>
      </c>
      <c r="FE233">
        <v>8.1176923417978699</v>
      </c>
      <c r="FF233">
        <v>2.0926923189000801</v>
      </c>
      <c r="FG233">
        <v>-6.1252399999999998</v>
      </c>
      <c r="FH233">
        <v>15</v>
      </c>
      <c r="FI233">
        <v>1559820891.0999999</v>
      </c>
      <c r="FJ233" t="s">
        <v>1292</v>
      </c>
      <c r="FK233">
        <v>1559820891.0999999</v>
      </c>
      <c r="FL233">
        <v>1559820886.0999999</v>
      </c>
      <c r="FM233">
        <v>216</v>
      </c>
      <c r="FN233">
        <v>2.3E-2</v>
      </c>
      <c r="FO233">
        <v>0</v>
      </c>
      <c r="FP233">
        <v>1.4410000000000001</v>
      </c>
      <c r="FQ233">
        <v>9.4E-2</v>
      </c>
      <c r="FR233">
        <v>422</v>
      </c>
      <c r="FS233">
        <v>16</v>
      </c>
      <c r="FT233">
        <v>0.64</v>
      </c>
      <c r="FU233">
        <v>0.09</v>
      </c>
      <c r="FV233">
        <v>0.82216489999999998</v>
      </c>
      <c r="FW233">
        <v>0.220205684210527</v>
      </c>
      <c r="FX233">
        <v>9.7965747736083797E-2</v>
      </c>
      <c r="FY233">
        <v>1</v>
      </c>
      <c r="FZ233">
        <v>422.42553459165299</v>
      </c>
      <c r="GA233">
        <v>-7.3071707349030901E-2</v>
      </c>
      <c r="GB233">
        <v>2.7550879040626301E-2</v>
      </c>
      <c r="GC233">
        <v>1</v>
      </c>
      <c r="GD233">
        <v>1.2076914999999999</v>
      </c>
      <c r="GE233">
        <v>4.7706766917308702E-3</v>
      </c>
      <c r="GF233">
        <v>1.90752791591631E-3</v>
      </c>
      <c r="GG233">
        <v>1</v>
      </c>
      <c r="GH233">
        <v>3</v>
      </c>
      <c r="GI233">
        <v>3</v>
      </c>
      <c r="GJ233" t="s">
        <v>432</v>
      </c>
      <c r="GK233">
        <v>2.96841</v>
      </c>
      <c r="GL233">
        <v>2.8428499999999999</v>
      </c>
      <c r="GM233">
        <v>0.10247199999999999</v>
      </c>
      <c r="GN233">
        <v>0.10198599999999999</v>
      </c>
      <c r="GO233">
        <v>8.9018899999999998E-2</v>
      </c>
      <c r="GP233">
        <v>8.4071699999999999E-2</v>
      </c>
      <c r="GQ233">
        <v>31186.2</v>
      </c>
      <c r="GR233">
        <v>26967.200000000001</v>
      </c>
      <c r="GS233">
        <v>31943.200000000001</v>
      </c>
      <c r="GT233">
        <v>28532.799999999999</v>
      </c>
      <c r="GU233">
        <v>43999.8</v>
      </c>
      <c r="GV233">
        <v>39944</v>
      </c>
      <c r="GW233">
        <v>49722.8</v>
      </c>
      <c r="GX233">
        <v>44925.5</v>
      </c>
      <c r="GY233">
        <v>1.99525</v>
      </c>
      <c r="GZ233">
        <v>2.0044499999999998</v>
      </c>
      <c r="HA233">
        <v>5.5208800000000002E-2</v>
      </c>
      <c r="HB233">
        <v>0</v>
      </c>
      <c r="HC233">
        <v>21.2319</v>
      </c>
      <c r="HD233">
        <v>999.9</v>
      </c>
      <c r="HE233">
        <v>57.313000000000002</v>
      </c>
      <c r="HF233">
        <v>25.548999999999999</v>
      </c>
      <c r="HG233">
        <v>18.7258</v>
      </c>
      <c r="HH233">
        <v>62.650599999999997</v>
      </c>
      <c r="HI233">
        <v>31.7668</v>
      </c>
      <c r="HJ233">
        <v>1</v>
      </c>
      <c r="HK233">
        <v>-5.4400400000000002E-2</v>
      </c>
      <c r="HL233">
        <v>0.30323800000000001</v>
      </c>
      <c r="HM233">
        <v>20.299499999999998</v>
      </c>
      <c r="HN233">
        <v>5.2373599999999998</v>
      </c>
      <c r="HO233">
        <v>12.0579</v>
      </c>
      <c r="HP233">
        <v>4.9837499999999997</v>
      </c>
      <c r="HQ233">
        <v>3.2866499999999998</v>
      </c>
      <c r="HR233">
        <v>9999</v>
      </c>
      <c r="HS233">
        <v>9999</v>
      </c>
      <c r="HT233">
        <v>999.9</v>
      </c>
      <c r="HU233">
        <v>9999</v>
      </c>
      <c r="HV233">
        <v>1.8731599999999999</v>
      </c>
      <c r="HW233">
        <v>1.87921</v>
      </c>
      <c r="HX233">
        <v>1.8714900000000001</v>
      </c>
      <c r="HY233">
        <v>1.87103</v>
      </c>
      <c r="HZ233">
        <v>1.8710500000000001</v>
      </c>
      <c r="IA233">
        <v>1.87225</v>
      </c>
      <c r="IB233">
        <v>1.8742099999999999</v>
      </c>
      <c r="IC233">
        <v>1.87531</v>
      </c>
      <c r="ID233">
        <v>5</v>
      </c>
      <c r="IE233">
        <v>0</v>
      </c>
      <c r="IF233">
        <v>0</v>
      </c>
      <c r="IG233">
        <v>0</v>
      </c>
      <c r="IH233" t="s">
        <v>433</v>
      </c>
      <c r="II233" t="s">
        <v>434</v>
      </c>
      <c r="IJ233" t="s">
        <v>435</v>
      </c>
      <c r="IK233" t="s">
        <v>435</v>
      </c>
      <c r="IL233" t="s">
        <v>435</v>
      </c>
      <c r="IM233" t="s">
        <v>435</v>
      </c>
      <c r="IN233">
        <v>0</v>
      </c>
      <c r="IO233">
        <v>100</v>
      </c>
      <c r="IP233">
        <v>100</v>
      </c>
      <c r="IQ233">
        <v>1.4410000000000001</v>
      </c>
      <c r="IR233">
        <v>9.4E-2</v>
      </c>
      <c r="IS233">
        <v>1.41781818181829</v>
      </c>
      <c r="IT233">
        <v>0</v>
      </c>
      <c r="IU233">
        <v>0</v>
      </c>
      <c r="IV233">
        <v>0</v>
      </c>
      <c r="IW233">
        <v>9.4681818181820504E-2</v>
      </c>
      <c r="IX233">
        <v>0</v>
      </c>
      <c r="IY233">
        <v>0</v>
      </c>
      <c r="IZ233">
        <v>0</v>
      </c>
      <c r="JA233">
        <v>-1</v>
      </c>
      <c r="JB233">
        <v>-1</v>
      </c>
      <c r="JC233">
        <v>-1</v>
      </c>
      <c r="JD233">
        <v>-1</v>
      </c>
      <c r="JE233">
        <v>4.5</v>
      </c>
      <c r="JF233">
        <v>4.5999999999999996</v>
      </c>
      <c r="JG233">
        <v>0.158691</v>
      </c>
      <c r="JH233">
        <v>4.99878</v>
      </c>
      <c r="JI233">
        <v>1.39893</v>
      </c>
      <c r="JJ233">
        <v>2.2680699999999998</v>
      </c>
      <c r="JK233">
        <v>1.5490699999999999</v>
      </c>
      <c r="JL233">
        <v>2.1227999999999998</v>
      </c>
      <c r="JM233">
        <v>29.900600000000001</v>
      </c>
      <c r="JN233">
        <v>24.253900000000002</v>
      </c>
      <c r="JO233">
        <v>2</v>
      </c>
      <c r="JP233">
        <v>482.04599999999999</v>
      </c>
      <c r="JQ233">
        <v>520.45600000000002</v>
      </c>
      <c r="JR233">
        <v>21.9999</v>
      </c>
      <c r="JS233">
        <v>26.3931</v>
      </c>
      <c r="JT233">
        <v>30.0001</v>
      </c>
      <c r="JU233">
        <v>26.728899999999999</v>
      </c>
      <c r="JV233">
        <v>26.7424</v>
      </c>
      <c r="JW233">
        <v>-1</v>
      </c>
      <c r="JX233">
        <v>25.892099999999999</v>
      </c>
      <c r="JY233">
        <v>70.045199999999994</v>
      </c>
      <c r="JZ233">
        <v>22</v>
      </c>
      <c r="KA233">
        <v>400</v>
      </c>
      <c r="KB233">
        <v>15.7103</v>
      </c>
      <c r="KC233">
        <v>102.13200000000001</v>
      </c>
      <c r="KD233">
        <v>103.16800000000001</v>
      </c>
    </row>
    <row r="234" spans="1:290" x14ac:dyDescent="0.35">
      <c r="A234">
        <v>216</v>
      </c>
      <c r="B234">
        <v>1559821166.0999999</v>
      </c>
      <c r="C234">
        <v>70203.099999904603</v>
      </c>
      <c r="D234" t="s">
        <v>1293</v>
      </c>
      <c r="E234" t="s">
        <v>1294</v>
      </c>
      <c r="F234">
        <v>15</v>
      </c>
      <c r="G234">
        <v>1559821157.5999999</v>
      </c>
      <c r="H234">
        <f t="shared" si="150"/>
        <v>1.0286827697581526E-3</v>
      </c>
      <c r="I234">
        <f t="shared" si="151"/>
        <v>1.0286827697581526</v>
      </c>
      <c r="J234">
        <f t="shared" si="152"/>
        <v>-1.1109737571585412</v>
      </c>
      <c r="K234">
        <f t="shared" si="153"/>
        <v>422.07112499999999</v>
      </c>
      <c r="L234">
        <f t="shared" si="154"/>
        <v>433.48594647454092</v>
      </c>
      <c r="M234">
        <f t="shared" si="155"/>
        <v>43.628992496038364</v>
      </c>
      <c r="N234">
        <f t="shared" si="156"/>
        <v>42.480126738090171</v>
      </c>
      <c r="O234">
        <f t="shared" si="157"/>
        <v>9.5494345950322676E-2</v>
      </c>
      <c r="P234">
        <f t="shared" si="158"/>
        <v>2.9392559978484312</v>
      </c>
      <c r="Q234">
        <f t="shared" si="159"/>
        <v>9.3803637212686183E-2</v>
      </c>
      <c r="R234">
        <f t="shared" si="160"/>
        <v>5.8776683425985882E-2</v>
      </c>
      <c r="S234">
        <f t="shared" si="161"/>
        <v>0.16137953999999999</v>
      </c>
      <c r="T234">
        <f t="shared" si="162"/>
        <v>22.76910888818794</v>
      </c>
      <c r="U234">
        <f t="shared" si="163"/>
        <v>22.76910888818794</v>
      </c>
      <c r="V234">
        <f t="shared" si="164"/>
        <v>2.7805564389028277</v>
      </c>
      <c r="W234">
        <f t="shared" si="165"/>
        <v>60.209665953250401</v>
      </c>
      <c r="X234">
        <f t="shared" si="166"/>
        <v>1.7014040772597292</v>
      </c>
      <c r="Y234">
        <f t="shared" si="167"/>
        <v>2.8257988984373021</v>
      </c>
      <c r="Z234">
        <f t="shared" si="168"/>
        <v>1.0791523616430985</v>
      </c>
      <c r="AA234">
        <f t="shared" si="169"/>
        <v>-45.36491014633453</v>
      </c>
      <c r="AB234">
        <f t="shared" si="170"/>
        <v>42.224531671487107</v>
      </c>
      <c r="AC234">
        <f t="shared" si="171"/>
        <v>2.9749791847135616</v>
      </c>
      <c r="AD234">
        <f t="shared" si="172"/>
        <v>-4.0197501338639086E-3</v>
      </c>
      <c r="AE234">
        <f t="shared" si="173"/>
        <v>-1.1862144485028157</v>
      </c>
      <c r="AF234">
        <f t="shared" si="174"/>
        <v>1.0297274170299588</v>
      </c>
      <c r="AG234">
        <f t="shared" si="175"/>
        <v>-1.1109737571585412</v>
      </c>
      <c r="AH234">
        <v>427.92649314163998</v>
      </c>
      <c r="AI234">
        <v>429.290545454545</v>
      </c>
      <c r="AJ234">
        <v>-1.9085401384683399E-3</v>
      </c>
      <c r="AK234">
        <v>67.048744623670899</v>
      </c>
      <c r="AL234">
        <f t="shared" si="176"/>
        <v>1.0286827697581526</v>
      </c>
      <c r="AM234">
        <v>15.689903127971499</v>
      </c>
      <c r="AN234">
        <v>16.9026993939394</v>
      </c>
      <c r="AO234">
        <v>4.8361838275467397E-6</v>
      </c>
      <c r="AP234">
        <v>78.027768081523604</v>
      </c>
      <c r="AQ234">
        <v>11</v>
      </c>
      <c r="AR234">
        <v>2</v>
      </c>
      <c r="AS234">
        <f t="shared" si="177"/>
        <v>1</v>
      </c>
      <c r="AT234">
        <f t="shared" si="178"/>
        <v>0</v>
      </c>
      <c r="AU234">
        <f t="shared" si="179"/>
        <v>53882.175501251812</v>
      </c>
      <c r="AV234" t="s">
        <v>1295</v>
      </c>
      <c r="AW234">
        <v>10171.1</v>
      </c>
      <c r="AX234">
        <v>1746.325</v>
      </c>
      <c r="AY234">
        <v>4805.6899999999996</v>
      </c>
      <c r="AZ234">
        <f t="shared" si="180"/>
        <v>0.63661305660581513</v>
      </c>
      <c r="BA234">
        <v>-1.1109737571585401</v>
      </c>
      <c r="BB234" t="s">
        <v>430</v>
      </c>
      <c r="BC234" t="s">
        <v>430</v>
      </c>
      <c r="BD234">
        <v>0</v>
      </c>
      <c r="BE234">
        <v>0</v>
      </c>
      <c r="BF234" t="e">
        <f t="shared" si="181"/>
        <v>#DIV/0!</v>
      </c>
      <c r="BG234">
        <v>0.5</v>
      </c>
      <c r="BH234">
        <f t="shared" si="182"/>
        <v>0.71346743999999995</v>
      </c>
      <c r="BI234">
        <f t="shared" si="183"/>
        <v>-1.1109737571585412</v>
      </c>
      <c r="BJ234" t="e">
        <f t="shared" si="184"/>
        <v>#DIV/0!</v>
      </c>
      <c r="BK234">
        <f t="shared" si="185"/>
        <v>-1.5560948718629074E-15</v>
      </c>
      <c r="BL234" t="e">
        <f t="shared" si="186"/>
        <v>#DIV/0!</v>
      </c>
      <c r="BM234" t="e">
        <f t="shared" si="187"/>
        <v>#DIV/0!</v>
      </c>
      <c r="BN234" t="s">
        <v>430</v>
      </c>
      <c r="BO234">
        <v>0</v>
      </c>
      <c r="BP234" t="e">
        <f t="shared" si="188"/>
        <v>#DIV/0!</v>
      </c>
      <c r="BQ234" t="e">
        <f t="shared" si="189"/>
        <v>#DIV/0!</v>
      </c>
      <c r="BR234" t="e">
        <f t="shared" si="190"/>
        <v>#DIV/0!</v>
      </c>
      <c r="BS234" t="e">
        <f t="shared" si="191"/>
        <v>#DIV/0!</v>
      </c>
      <c r="BT234">
        <f t="shared" si="192"/>
        <v>0</v>
      </c>
      <c r="BU234">
        <f t="shared" si="193"/>
        <v>1.5708128974476729</v>
      </c>
      <c r="BV234" t="e">
        <f t="shared" si="194"/>
        <v>#DIV/0!</v>
      </c>
      <c r="BW234" t="e">
        <f t="shared" si="195"/>
        <v>#DIV/0!</v>
      </c>
      <c r="DF234">
        <f t="shared" si="196"/>
        <v>0.84936599999999995</v>
      </c>
      <c r="DG234">
        <f t="shared" si="197"/>
        <v>0.71346743999999995</v>
      </c>
      <c r="DH234">
        <f t="shared" si="198"/>
        <v>0.84</v>
      </c>
      <c r="DI234">
        <f t="shared" si="199"/>
        <v>0.19</v>
      </c>
      <c r="DJ234">
        <v>1559821157.5999999</v>
      </c>
      <c r="DK234">
        <v>422.07112499999999</v>
      </c>
      <c r="DL234">
        <v>421.16975000000002</v>
      </c>
      <c r="DM234">
        <v>16.90469375</v>
      </c>
      <c r="DN234">
        <v>15.690637499999999</v>
      </c>
      <c r="DO234">
        <v>420.63712500000003</v>
      </c>
      <c r="DP234">
        <v>16.80869375</v>
      </c>
      <c r="DQ234">
        <v>500.29981249999997</v>
      </c>
      <c r="DR234">
        <v>100.546875</v>
      </c>
      <c r="DS234">
        <v>9.9969150000000007E-2</v>
      </c>
      <c r="DT234">
        <v>23.035575000000001</v>
      </c>
      <c r="DU234">
        <v>22.142518750000001</v>
      </c>
      <c r="DV234">
        <v>999.9</v>
      </c>
      <c r="DW234">
        <v>0</v>
      </c>
      <c r="DX234">
        <v>0</v>
      </c>
      <c r="DY234">
        <v>10000.74375</v>
      </c>
      <c r="DZ234">
        <v>0</v>
      </c>
      <c r="EA234">
        <v>0.282968</v>
      </c>
      <c r="EB234">
        <v>0.90789987500000002</v>
      </c>
      <c r="EC234">
        <v>429.33462500000002</v>
      </c>
      <c r="ED234">
        <v>427.88362499999999</v>
      </c>
      <c r="EE234">
        <v>1.2122118749999999</v>
      </c>
      <c r="EF234">
        <v>421.16975000000002</v>
      </c>
      <c r="EG234">
        <v>15.690637499999999</v>
      </c>
      <c r="EH234">
        <v>1.69952875</v>
      </c>
      <c r="EI234">
        <v>1.57764375</v>
      </c>
      <c r="EJ234">
        <v>14.892125</v>
      </c>
      <c r="EK234">
        <v>13.742168749999999</v>
      </c>
      <c r="EL234">
        <v>0.84936599999999995</v>
      </c>
      <c r="EM234">
        <v>0</v>
      </c>
      <c r="EN234">
        <v>0</v>
      </c>
      <c r="EO234">
        <v>0</v>
      </c>
      <c r="EP234">
        <v>1746.0743749999999</v>
      </c>
      <c r="EQ234">
        <v>0.84936599999999995</v>
      </c>
      <c r="ER234">
        <v>-5.4335000000000004</v>
      </c>
      <c r="ES234">
        <v>-3.0721250000000002</v>
      </c>
      <c r="ET234">
        <v>35.436999999999998</v>
      </c>
      <c r="EU234">
        <v>39.190937499999997</v>
      </c>
      <c r="EV234">
        <v>37.5</v>
      </c>
      <c r="EW234">
        <v>39.117125000000001</v>
      </c>
      <c r="EX234">
        <v>38.125</v>
      </c>
      <c r="EY234">
        <v>0</v>
      </c>
      <c r="EZ234">
        <v>0</v>
      </c>
      <c r="FA234">
        <v>0</v>
      </c>
      <c r="FB234">
        <v>298.59999990463302</v>
      </c>
      <c r="FC234">
        <v>0</v>
      </c>
      <c r="FD234">
        <v>1746.325</v>
      </c>
      <c r="FE234">
        <v>10.1856410578075</v>
      </c>
      <c r="FF234">
        <v>-2.5217093946493199</v>
      </c>
      <c r="FG234">
        <v>-5.5133846153846102</v>
      </c>
      <c r="FH234">
        <v>15</v>
      </c>
      <c r="FI234">
        <v>1559821191.0999999</v>
      </c>
      <c r="FJ234" t="s">
        <v>1296</v>
      </c>
      <c r="FK234">
        <v>1559821189.0999999</v>
      </c>
      <c r="FL234">
        <v>1559821191.0999999</v>
      </c>
      <c r="FM234">
        <v>217</v>
      </c>
      <c r="FN234">
        <v>-6.0000000000000001E-3</v>
      </c>
      <c r="FO234">
        <v>2E-3</v>
      </c>
      <c r="FP234">
        <v>1.4339999999999999</v>
      </c>
      <c r="FQ234">
        <v>9.6000000000000002E-2</v>
      </c>
      <c r="FR234">
        <v>421</v>
      </c>
      <c r="FS234">
        <v>16</v>
      </c>
      <c r="FT234">
        <v>0.48</v>
      </c>
      <c r="FU234">
        <v>0.1</v>
      </c>
      <c r="FV234">
        <v>0.92422629999999995</v>
      </c>
      <c r="FW234">
        <v>-0.36807978947368403</v>
      </c>
      <c r="FX234">
        <v>7.2225613245648496E-2</v>
      </c>
      <c r="FY234">
        <v>1</v>
      </c>
      <c r="FZ234">
        <v>422.08180132490997</v>
      </c>
      <c r="GA234">
        <v>-0.158999603350237</v>
      </c>
      <c r="GB234">
        <v>2.1655502603231999E-2</v>
      </c>
      <c r="GC234">
        <v>1</v>
      </c>
      <c r="GD234">
        <v>1.2123794999999999</v>
      </c>
      <c r="GE234">
        <v>-1.07905263157895E-2</v>
      </c>
      <c r="GF234">
        <v>1.9934253810965901E-3</v>
      </c>
      <c r="GG234">
        <v>1</v>
      </c>
      <c r="GH234">
        <v>3</v>
      </c>
      <c r="GI234">
        <v>3</v>
      </c>
      <c r="GJ234" t="s">
        <v>432</v>
      </c>
      <c r="GK234">
        <v>2.9684400000000002</v>
      </c>
      <c r="GL234">
        <v>2.84294</v>
      </c>
      <c r="GM234">
        <v>0.102405</v>
      </c>
      <c r="GN234">
        <v>0.101909</v>
      </c>
      <c r="GO234">
        <v>8.9003799999999994E-2</v>
      </c>
      <c r="GP234">
        <v>8.4046499999999996E-2</v>
      </c>
      <c r="GQ234">
        <v>31188.3</v>
      </c>
      <c r="GR234">
        <v>26969.9</v>
      </c>
      <c r="GS234">
        <v>31942.9</v>
      </c>
      <c r="GT234">
        <v>28533.1</v>
      </c>
      <c r="GU234">
        <v>44000.2</v>
      </c>
      <c r="GV234">
        <v>39945.9</v>
      </c>
      <c r="GW234">
        <v>49722.6</v>
      </c>
      <c r="GX234">
        <v>44926.5</v>
      </c>
      <c r="GY234">
        <v>1.9954799999999999</v>
      </c>
      <c r="GZ234">
        <v>2.0049000000000001</v>
      </c>
      <c r="HA234">
        <v>5.6419499999999997E-2</v>
      </c>
      <c r="HB234">
        <v>0</v>
      </c>
      <c r="HC234">
        <v>21.215599999999998</v>
      </c>
      <c r="HD234">
        <v>999.9</v>
      </c>
      <c r="HE234">
        <v>57.362000000000002</v>
      </c>
      <c r="HF234">
        <v>25.529</v>
      </c>
      <c r="HG234">
        <v>18.72</v>
      </c>
      <c r="HH234">
        <v>62.5306</v>
      </c>
      <c r="HI234">
        <v>31.298100000000002</v>
      </c>
      <c r="HJ234">
        <v>1</v>
      </c>
      <c r="HK234">
        <v>-5.5937500000000001E-2</v>
      </c>
      <c r="HL234">
        <v>0.28857300000000002</v>
      </c>
      <c r="HM234">
        <v>20.299800000000001</v>
      </c>
      <c r="HN234">
        <v>5.23691</v>
      </c>
      <c r="HO234">
        <v>12.0579</v>
      </c>
      <c r="HP234">
        <v>4.9837499999999997</v>
      </c>
      <c r="HQ234">
        <v>3.28688</v>
      </c>
      <c r="HR234">
        <v>9999</v>
      </c>
      <c r="HS234">
        <v>9999</v>
      </c>
      <c r="HT234">
        <v>999.9</v>
      </c>
      <c r="HU234">
        <v>9999</v>
      </c>
      <c r="HV234">
        <v>1.8731500000000001</v>
      </c>
      <c r="HW234">
        <v>1.87913</v>
      </c>
      <c r="HX234">
        <v>1.8714900000000001</v>
      </c>
      <c r="HY234">
        <v>1.87103</v>
      </c>
      <c r="HZ234">
        <v>1.87103</v>
      </c>
      <c r="IA234">
        <v>1.87225</v>
      </c>
      <c r="IB234">
        <v>1.87412</v>
      </c>
      <c r="IC234">
        <v>1.87531</v>
      </c>
      <c r="ID234">
        <v>5</v>
      </c>
      <c r="IE234">
        <v>0</v>
      </c>
      <c r="IF234">
        <v>0</v>
      </c>
      <c r="IG234">
        <v>0</v>
      </c>
      <c r="IH234" t="s">
        <v>433</v>
      </c>
      <c r="II234" t="s">
        <v>434</v>
      </c>
      <c r="IJ234" t="s">
        <v>435</v>
      </c>
      <c r="IK234" t="s">
        <v>435</v>
      </c>
      <c r="IL234" t="s">
        <v>435</v>
      </c>
      <c r="IM234" t="s">
        <v>435</v>
      </c>
      <c r="IN234">
        <v>0</v>
      </c>
      <c r="IO234">
        <v>100</v>
      </c>
      <c r="IP234">
        <v>100</v>
      </c>
      <c r="IQ234">
        <v>1.4339999999999999</v>
      </c>
      <c r="IR234">
        <v>9.6000000000000002E-2</v>
      </c>
      <c r="IS234">
        <v>1.4405454545454901</v>
      </c>
      <c r="IT234">
        <v>0</v>
      </c>
      <c r="IU234">
        <v>0</v>
      </c>
      <c r="IV234">
        <v>0</v>
      </c>
      <c r="IW234">
        <v>9.4160000000000493E-2</v>
      </c>
      <c r="IX234">
        <v>0</v>
      </c>
      <c r="IY234">
        <v>0</v>
      </c>
      <c r="IZ234">
        <v>0</v>
      </c>
      <c r="JA234">
        <v>-1</v>
      </c>
      <c r="JB234">
        <v>-1</v>
      </c>
      <c r="JC234">
        <v>-1</v>
      </c>
      <c r="JD234">
        <v>-1</v>
      </c>
      <c r="JE234">
        <v>4.5999999999999996</v>
      </c>
      <c r="JF234">
        <v>4.7</v>
      </c>
      <c r="JG234">
        <v>0.158691</v>
      </c>
      <c r="JH234">
        <v>4.99878</v>
      </c>
      <c r="JI234">
        <v>1.39893</v>
      </c>
      <c r="JJ234">
        <v>2.2680699999999998</v>
      </c>
      <c r="JK234">
        <v>1.5490699999999999</v>
      </c>
      <c r="JL234">
        <v>2.2338900000000002</v>
      </c>
      <c r="JM234">
        <v>29.900600000000001</v>
      </c>
      <c r="JN234">
        <v>24.253900000000002</v>
      </c>
      <c r="JO234">
        <v>2</v>
      </c>
      <c r="JP234">
        <v>482.02600000000001</v>
      </c>
      <c r="JQ234">
        <v>520.60199999999998</v>
      </c>
      <c r="JR234">
        <v>22</v>
      </c>
      <c r="JS234">
        <v>26.375299999999999</v>
      </c>
      <c r="JT234">
        <v>30</v>
      </c>
      <c r="JU234">
        <v>26.710899999999999</v>
      </c>
      <c r="JV234">
        <v>26.724499999999999</v>
      </c>
      <c r="JW234">
        <v>-1</v>
      </c>
      <c r="JX234">
        <v>25.847999999999999</v>
      </c>
      <c r="JY234">
        <v>70.053100000000001</v>
      </c>
      <c r="JZ234">
        <v>22</v>
      </c>
      <c r="KA234">
        <v>400</v>
      </c>
      <c r="KB234">
        <v>15.7043</v>
      </c>
      <c r="KC234">
        <v>102.131</v>
      </c>
      <c r="KD234">
        <v>103.169</v>
      </c>
    </row>
    <row r="235" spans="1:290" x14ac:dyDescent="0.35">
      <c r="A235">
        <v>217</v>
      </c>
      <c r="B235">
        <v>1559821466.0999999</v>
      </c>
      <c r="C235">
        <v>70503.099999904603</v>
      </c>
      <c r="D235" t="s">
        <v>1297</v>
      </c>
      <c r="E235" t="s">
        <v>1298</v>
      </c>
      <c r="F235">
        <v>15</v>
      </c>
      <c r="G235">
        <v>1559821457.5999999</v>
      </c>
      <c r="H235">
        <f t="shared" si="150"/>
        <v>1.042151602173089E-3</v>
      </c>
      <c r="I235">
        <f t="shared" si="151"/>
        <v>1.042151602173089</v>
      </c>
      <c r="J235">
        <f t="shared" si="152"/>
        <v>-1.1767485242337925</v>
      </c>
      <c r="K235">
        <f t="shared" si="153"/>
        <v>421.68425000000002</v>
      </c>
      <c r="L235">
        <f t="shared" si="154"/>
        <v>433.97739988214533</v>
      </c>
      <c r="M235">
        <f t="shared" si="155"/>
        <v>43.679578449080509</v>
      </c>
      <c r="N235">
        <f t="shared" si="156"/>
        <v>42.442279905863067</v>
      </c>
      <c r="O235">
        <f t="shared" si="157"/>
        <v>9.6613007041849427E-2</v>
      </c>
      <c r="P235">
        <f t="shared" si="158"/>
        <v>2.9390196189836533</v>
      </c>
      <c r="Q235">
        <f t="shared" si="159"/>
        <v>9.4882705283118221E-2</v>
      </c>
      <c r="R235">
        <f t="shared" si="160"/>
        <v>5.9454570355801192E-2</v>
      </c>
      <c r="S235">
        <f t="shared" si="161"/>
        <v>0.16137953999999999</v>
      </c>
      <c r="T235">
        <f t="shared" si="162"/>
        <v>22.754503986882959</v>
      </c>
      <c r="U235">
        <f t="shared" si="163"/>
        <v>22.754503986882959</v>
      </c>
      <c r="V235">
        <f t="shared" si="164"/>
        <v>2.7780951437626071</v>
      </c>
      <c r="W235">
        <f t="shared" si="165"/>
        <v>60.100524529963494</v>
      </c>
      <c r="X235">
        <f t="shared" si="166"/>
        <v>1.6971815326773154</v>
      </c>
      <c r="Y235">
        <f t="shared" si="167"/>
        <v>2.823904692930217</v>
      </c>
      <c r="Z235">
        <f t="shared" si="168"/>
        <v>1.0809136110852917</v>
      </c>
      <c r="AA235">
        <f t="shared" si="169"/>
        <v>-45.958885655833228</v>
      </c>
      <c r="AB235">
        <f t="shared" si="170"/>
        <v>42.779452920645902</v>
      </c>
      <c r="AC235">
        <f t="shared" si="171"/>
        <v>3.0139267724872383</v>
      </c>
      <c r="AD235">
        <f t="shared" si="172"/>
        <v>-4.1264227000894493E-3</v>
      </c>
      <c r="AE235">
        <f t="shared" si="173"/>
        <v>-1.1377886001737343</v>
      </c>
      <c r="AF235">
        <f t="shared" si="174"/>
        <v>1.0414366390595104</v>
      </c>
      <c r="AG235">
        <f t="shared" si="175"/>
        <v>-1.1767485242337925</v>
      </c>
      <c r="AH235">
        <v>427.458286263758</v>
      </c>
      <c r="AI235">
        <v>428.91434545454501</v>
      </c>
      <c r="AJ235">
        <v>-4.0855098751927804E-3</v>
      </c>
      <c r="AK235">
        <v>67.049364409286994</v>
      </c>
      <c r="AL235">
        <f t="shared" si="176"/>
        <v>1.042151602173089</v>
      </c>
      <c r="AM235">
        <v>15.633863121339999</v>
      </c>
      <c r="AN235">
        <v>16.862669090909101</v>
      </c>
      <c r="AO235">
        <v>-3.0882761537541201E-6</v>
      </c>
      <c r="AP235">
        <v>78.033654117555699</v>
      </c>
      <c r="AQ235">
        <v>11</v>
      </c>
      <c r="AR235">
        <v>2</v>
      </c>
      <c r="AS235">
        <f t="shared" si="177"/>
        <v>1</v>
      </c>
      <c r="AT235">
        <f t="shared" si="178"/>
        <v>0</v>
      </c>
      <c r="AU235">
        <f t="shared" si="179"/>
        <v>53877.29705280382</v>
      </c>
      <c r="AV235" t="s">
        <v>1299</v>
      </c>
      <c r="AW235">
        <v>10172.5</v>
      </c>
      <c r="AX235">
        <v>1757.3312000000001</v>
      </c>
      <c r="AY235">
        <v>4857.04</v>
      </c>
      <c r="AZ235">
        <f t="shared" si="180"/>
        <v>0.63818885576400441</v>
      </c>
      <c r="BA235">
        <v>-1.1767485242343101</v>
      </c>
      <c r="BB235" t="s">
        <v>430</v>
      </c>
      <c r="BC235" t="s">
        <v>430</v>
      </c>
      <c r="BD235">
        <v>0</v>
      </c>
      <c r="BE235">
        <v>0</v>
      </c>
      <c r="BF235" t="e">
        <f t="shared" si="181"/>
        <v>#DIV/0!</v>
      </c>
      <c r="BG235">
        <v>0.5</v>
      </c>
      <c r="BH235">
        <f t="shared" si="182"/>
        <v>0.71346743999999995</v>
      </c>
      <c r="BI235">
        <f t="shared" si="183"/>
        <v>-1.1767485242337925</v>
      </c>
      <c r="BJ235" t="e">
        <f t="shared" si="184"/>
        <v>#DIV/0!</v>
      </c>
      <c r="BK235">
        <f t="shared" si="185"/>
        <v>7.2545142926248746E-13</v>
      </c>
      <c r="BL235" t="e">
        <f t="shared" si="186"/>
        <v>#DIV/0!</v>
      </c>
      <c r="BM235" t="e">
        <f t="shared" si="187"/>
        <v>#DIV/0!</v>
      </c>
      <c r="BN235" t="s">
        <v>430</v>
      </c>
      <c r="BO235">
        <v>0</v>
      </c>
      <c r="BP235" t="e">
        <f t="shared" si="188"/>
        <v>#DIV/0!</v>
      </c>
      <c r="BQ235" t="e">
        <f t="shared" si="189"/>
        <v>#DIV/0!</v>
      </c>
      <c r="BR235" t="e">
        <f t="shared" si="190"/>
        <v>#DIV/0!</v>
      </c>
      <c r="BS235" t="e">
        <f t="shared" si="191"/>
        <v>#DIV/0!</v>
      </c>
      <c r="BT235">
        <f t="shared" si="192"/>
        <v>0</v>
      </c>
      <c r="BU235">
        <f t="shared" si="193"/>
        <v>1.5669342875046843</v>
      </c>
      <c r="BV235" t="e">
        <f t="shared" si="194"/>
        <v>#DIV/0!</v>
      </c>
      <c r="BW235" t="e">
        <f t="shared" si="195"/>
        <v>#DIV/0!</v>
      </c>
      <c r="DF235">
        <f t="shared" si="196"/>
        <v>0.84936599999999995</v>
      </c>
      <c r="DG235">
        <f t="shared" si="197"/>
        <v>0.71346743999999995</v>
      </c>
      <c r="DH235">
        <f t="shared" si="198"/>
        <v>0.84</v>
      </c>
      <c r="DI235">
        <f t="shared" si="199"/>
        <v>0.19</v>
      </c>
      <c r="DJ235">
        <v>1559821457.5999999</v>
      </c>
      <c r="DK235">
        <v>421.68425000000002</v>
      </c>
      <c r="DL235">
        <v>420.84637500000002</v>
      </c>
      <c r="DM235">
        <v>16.86230625</v>
      </c>
      <c r="DN235">
        <v>15.6343625</v>
      </c>
      <c r="DO235">
        <v>420.30124999999998</v>
      </c>
      <c r="DP235">
        <v>16.768306249999998</v>
      </c>
      <c r="DQ235">
        <v>500.28787499999999</v>
      </c>
      <c r="DR235">
        <v>100.5494375</v>
      </c>
      <c r="DS235">
        <v>9.9993693750000001E-2</v>
      </c>
      <c r="DT235">
        <v>23.024493750000001</v>
      </c>
      <c r="DU235">
        <v>22.1177125</v>
      </c>
      <c r="DV235">
        <v>999.9</v>
      </c>
      <c r="DW235">
        <v>0</v>
      </c>
      <c r="DX235">
        <v>0</v>
      </c>
      <c r="DY235">
        <v>9999.1437499999993</v>
      </c>
      <c r="DZ235">
        <v>0</v>
      </c>
      <c r="EA235">
        <v>0.33956199999999997</v>
      </c>
      <c r="EB235">
        <v>0.88918074999999996</v>
      </c>
      <c r="EC235">
        <v>428.96993750000001</v>
      </c>
      <c r="ED235">
        <v>427.5306875</v>
      </c>
      <c r="EE235">
        <v>1.230058125</v>
      </c>
      <c r="EF235">
        <v>420.84637500000002</v>
      </c>
      <c r="EG235">
        <v>15.6343625</v>
      </c>
      <c r="EH235">
        <v>1.6957087500000001</v>
      </c>
      <c r="EI235">
        <v>1.5720281250000001</v>
      </c>
      <c r="EJ235">
        <v>14.857206250000001</v>
      </c>
      <c r="EK235">
        <v>13.687312500000001</v>
      </c>
      <c r="EL235">
        <v>0.84936599999999995</v>
      </c>
      <c r="EM235">
        <v>0</v>
      </c>
      <c r="EN235">
        <v>0</v>
      </c>
      <c r="EO235">
        <v>0</v>
      </c>
      <c r="EP235">
        <v>1757.1737499999999</v>
      </c>
      <c r="EQ235">
        <v>0.84936599999999995</v>
      </c>
      <c r="ER235">
        <v>-3.7618749999999999</v>
      </c>
      <c r="ES235">
        <v>-3.21075</v>
      </c>
      <c r="ET235">
        <v>35.311999999999998</v>
      </c>
      <c r="EU235">
        <v>39.125</v>
      </c>
      <c r="EV235">
        <v>37.378875000000001</v>
      </c>
      <c r="EW235">
        <v>39.015500000000003</v>
      </c>
      <c r="EX235">
        <v>38.061999999999998</v>
      </c>
      <c r="EY235">
        <v>0</v>
      </c>
      <c r="EZ235">
        <v>0</v>
      </c>
      <c r="FA235">
        <v>0</v>
      </c>
      <c r="FB235">
        <v>299</v>
      </c>
      <c r="FC235">
        <v>0</v>
      </c>
      <c r="FD235">
        <v>1757.3312000000001</v>
      </c>
      <c r="FE235">
        <v>9.7069230795822303</v>
      </c>
      <c r="FF235">
        <v>-2.8310000004921099</v>
      </c>
      <c r="FG235">
        <v>-3.7961200000000002</v>
      </c>
      <c r="FH235">
        <v>15</v>
      </c>
      <c r="FI235">
        <v>1559821488.0999999</v>
      </c>
      <c r="FJ235" t="s">
        <v>1300</v>
      </c>
      <c r="FK235">
        <v>1559821487.0999999</v>
      </c>
      <c r="FL235">
        <v>1559821488.0999999</v>
      </c>
      <c r="FM235">
        <v>218</v>
      </c>
      <c r="FN235">
        <v>-5.0999999999999997E-2</v>
      </c>
      <c r="FO235">
        <v>-2E-3</v>
      </c>
      <c r="FP235">
        <v>1.383</v>
      </c>
      <c r="FQ235">
        <v>9.4E-2</v>
      </c>
      <c r="FR235">
        <v>421</v>
      </c>
      <c r="FS235">
        <v>16</v>
      </c>
      <c r="FT235">
        <v>0.34</v>
      </c>
      <c r="FU235">
        <v>7.0000000000000007E-2</v>
      </c>
      <c r="FV235">
        <v>0.88973970000000002</v>
      </c>
      <c r="FW235">
        <v>0.19964273684210401</v>
      </c>
      <c r="FX235">
        <v>9.4250649410547796E-2</v>
      </c>
      <c r="FY235">
        <v>1</v>
      </c>
      <c r="FZ235">
        <v>421.74273461453799</v>
      </c>
      <c r="GA235">
        <v>-3.6642599771400899E-2</v>
      </c>
      <c r="GB235">
        <v>1.45623308944698E-2</v>
      </c>
      <c r="GC235">
        <v>1</v>
      </c>
      <c r="GD235">
        <v>1.2300979999999999</v>
      </c>
      <c r="GE235">
        <v>-7.2216541353396597E-3</v>
      </c>
      <c r="GF235">
        <v>1.12804521185987E-3</v>
      </c>
      <c r="GG235">
        <v>1</v>
      </c>
      <c r="GH235">
        <v>3</v>
      </c>
      <c r="GI235">
        <v>3</v>
      </c>
      <c r="GJ235" t="s">
        <v>432</v>
      </c>
      <c r="GK235">
        <v>2.9684300000000001</v>
      </c>
      <c r="GL235">
        <v>2.8427199999999999</v>
      </c>
      <c r="GM235">
        <v>0.102344</v>
      </c>
      <c r="GN235">
        <v>0.101897</v>
      </c>
      <c r="GO235">
        <v>8.8850999999999999E-2</v>
      </c>
      <c r="GP235">
        <v>8.3830699999999994E-2</v>
      </c>
      <c r="GQ235">
        <v>31190.799999999999</v>
      </c>
      <c r="GR235">
        <v>26970.3</v>
      </c>
      <c r="GS235">
        <v>31943.200000000001</v>
      </c>
      <c r="GT235">
        <v>28533.1</v>
      </c>
      <c r="GU235">
        <v>44007.8</v>
      </c>
      <c r="GV235">
        <v>39955.300000000003</v>
      </c>
      <c r="GW235">
        <v>49722.7</v>
      </c>
      <c r="GX235">
        <v>44926.2</v>
      </c>
      <c r="GY235">
        <v>1.99533</v>
      </c>
      <c r="GZ235">
        <v>2.0049299999999999</v>
      </c>
      <c r="HA235">
        <v>5.5749E-2</v>
      </c>
      <c r="HB235">
        <v>0</v>
      </c>
      <c r="HC235">
        <v>21.199400000000001</v>
      </c>
      <c r="HD235">
        <v>999.9</v>
      </c>
      <c r="HE235">
        <v>57.313000000000002</v>
      </c>
      <c r="HF235">
        <v>25.529</v>
      </c>
      <c r="HG235">
        <v>18.7028</v>
      </c>
      <c r="HH235">
        <v>62.500700000000002</v>
      </c>
      <c r="HI235">
        <v>31.382200000000001</v>
      </c>
      <c r="HJ235">
        <v>1</v>
      </c>
      <c r="HK235">
        <v>-5.6531999999999999E-2</v>
      </c>
      <c r="HL235">
        <v>0.28586600000000001</v>
      </c>
      <c r="HM235">
        <v>20.299499999999998</v>
      </c>
      <c r="HN235">
        <v>5.2352600000000002</v>
      </c>
      <c r="HO235">
        <v>12.0579</v>
      </c>
      <c r="HP235">
        <v>4.9840999999999998</v>
      </c>
      <c r="HQ235">
        <v>3.2869799999999998</v>
      </c>
      <c r="HR235">
        <v>9999</v>
      </c>
      <c r="HS235">
        <v>9999</v>
      </c>
      <c r="HT235">
        <v>999.9</v>
      </c>
      <c r="HU235">
        <v>9999</v>
      </c>
      <c r="HV235">
        <v>1.87317</v>
      </c>
      <c r="HW235">
        <v>1.8791599999999999</v>
      </c>
      <c r="HX235">
        <v>1.8714900000000001</v>
      </c>
      <c r="HY235">
        <v>1.87103</v>
      </c>
      <c r="HZ235">
        <v>1.87103</v>
      </c>
      <c r="IA235">
        <v>1.87225</v>
      </c>
      <c r="IB235">
        <v>1.87416</v>
      </c>
      <c r="IC235">
        <v>1.87531</v>
      </c>
      <c r="ID235">
        <v>5</v>
      </c>
      <c r="IE235">
        <v>0</v>
      </c>
      <c r="IF235">
        <v>0</v>
      </c>
      <c r="IG235">
        <v>0</v>
      </c>
      <c r="IH235" t="s">
        <v>433</v>
      </c>
      <c r="II235" t="s">
        <v>434</v>
      </c>
      <c r="IJ235" t="s">
        <v>435</v>
      </c>
      <c r="IK235" t="s">
        <v>435</v>
      </c>
      <c r="IL235" t="s">
        <v>435</v>
      </c>
      <c r="IM235" t="s">
        <v>435</v>
      </c>
      <c r="IN235">
        <v>0</v>
      </c>
      <c r="IO235">
        <v>100</v>
      </c>
      <c r="IP235">
        <v>100</v>
      </c>
      <c r="IQ235">
        <v>1.383</v>
      </c>
      <c r="IR235">
        <v>9.4E-2</v>
      </c>
      <c r="IS235">
        <v>1.4344545454544599</v>
      </c>
      <c r="IT235">
        <v>0</v>
      </c>
      <c r="IU235">
        <v>0</v>
      </c>
      <c r="IV235">
        <v>0</v>
      </c>
      <c r="IW235">
        <v>9.6118181818178897E-2</v>
      </c>
      <c r="IX235">
        <v>0</v>
      </c>
      <c r="IY235">
        <v>0</v>
      </c>
      <c r="IZ235">
        <v>0</v>
      </c>
      <c r="JA235">
        <v>-1</v>
      </c>
      <c r="JB235">
        <v>-1</v>
      </c>
      <c r="JC235">
        <v>-1</v>
      </c>
      <c r="JD235">
        <v>-1</v>
      </c>
      <c r="JE235">
        <v>4.5999999999999996</v>
      </c>
      <c r="JF235">
        <v>4.5999999999999996</v>
      </c>
      <c r="JG235">
        <v>0.158691</v>
      </c>
      <c r="JH235">
        <v>4.99878</v>
      </c>
      <c r="JI235">
        <v>1.39893</v>
      </c>
      <c r="JJ235">
        <v>2.2680699999999998</v>
      </c>
      <c r="JK235">
        <v>1.5490699999999999</v>
      </c>
      <c r="JL235">
        <v>2.1472199999999999</v>
      </c>
      <c r="JM235">
        <v>29.900600000000001</v>
      </c>
      <c r="JN235">
        <v>24.253900000000002</v>
      </c>
      <c r="JO235">
        <v>2</v>
      </c>
      <c r="JP235">
        <v>481.84100000000001</v>
      </c>
      <c r="JQ235">
        <v>520.50800000000004</v>
      </c>
      <c r="JR235">
        <v>21.9999</v>
      </c>
      <c r="JS235">
        <v>26.3642</v>
      </c>
      <c r="JT235">
        <v>30</v>
      </c>
      <c r="JU235">
        <v>26.6996</v>
      </c>
      <c r="JV235">
        <v>26.713200000000001</v>
      </c>
      <c r="JW235">
        <v>-1</v>
      </c>
      <c r="JX235">
        <v>26.043199999999999</v>
      </c>
      <c r="JY235">
        <v>70.131500000000003</v>
      </c>
      <c r="JZ235">
        <v>22</v>
      </c>
      <c r="KA235">
        <v>400</v>
      </c>
      <c r="KB235">
        <v>15.67</v>
      </c>
      <c r="KC235">
        <v>102.13200000000001</v>
      </c>
      <c r="KD235">
        <v>103.169</v>
      </c>
    </row>
    <row r="236" spans="1:290" x14ac:dyDescent="0.35">
      <c r="A236">
        <v>218</v>
      </c>
      <c r="B236">
        <v>1559821767</v>
      </c>
      <c r="C236">
        <v>70804</v>
      </c>
      <c r="D236" t="s">
        <v>1301</v>
      </c>
      <c r="E236" t="s">
        <v>1302</v>
      </c>
      <c r="F236">
        <v>15</v>
      </c>
      <c r="G236">
        <v>1559821758.5</v>
      </c>
      <c r="H236">
        <f t="shared" si="150"/>
        <v>1.0415558256404234E-3</v>
      </c>
      <c r="I236">
        <f t="shared" si="151"/>
        <v>1.0415558256404234</v>
      </c>
      <c r="J236">
        <f t="shared" si="152"/>
        <v>-1.2083104429516833</v>
      </c>
      <c r="K236">
        <f t="shared" si="153"/>
        <v>421.55643750000002</v>
      </c>
      <c r="L236">
        <f t="shared" si="154"/>
        <v>434.37811346683566</v>
      </c>
      <c r="M236">
        <f t="shared" si="155"/>
        <v>43.719421479382945</v>
      </c>
      <c r="N236">
        <f t="shared" si="156"/>
        <v>42.42894150747027</v>
      </c>
      <c r="O236">
        <f t="shared" si="157"/>
        <v>9.6645365693866392E-2</v>
      </c>
      <c r="P236">
        <f t="shared" si="158"/>
        <v>2.9390198383133406</v>
      </c>
      <c r="Q236">
        <f t="shared" si="159"/>
        <v>9.4913916001269763E-2</v>
      </c>
      <c r="R236">
        <f t="shared" si="160"/>
        <v>5.9474177631761806E-2</v>
      </c>
      <c r="S236">
        <f t="shared" si="161"/>
        <v>0.16137953999999999</v>
      </c>
      <c r="T236">
        <f t="shared" si="162"/>
        <v>22.750095574950912</v>
      </c>
      <c r="U236">
        <f t="shared" si="163"/>
        <v>22.750095574950912</v>
      </c>
      <c r="V236">
        <f t="shared" si="164"/>
        <v>2.7773525895170805</v>
      </c>
      <c r="W236">
        <f t="shared" si="165"/>
        <v>60.125629192603988</v>
      </c>
      <c r="X236">
        <f t="shared" si="166"/>
        <v>1.697421736292859</v>
      </c>
      <c r="Y236">
        <f t="shared" si="167"/>
        <v>2.823125111681422</v>
      </c>
      <c r="Z236">
        <f t="shared" si="168"/>
        <v>1.0799308532242216</v>
      </c>
      <c r="AA236">
        <f t="shared" si="169"/>
        <v>-45.932611910742672</v>
      </c>
      <c r="AB236">
        <f t="shared" si="170"/>
        <v>42.755041099532008</v>
      </c>
      <c r="AC236">
        <f t="shared" si="171"/>
        <v>3.0120696828757465</v>
      </c>
      <c r="AD236">
        <f t="shared" si="172"/>
        <v>-4.1215883349181581E-3</v>
      </c>
      <c r="AE236">
        <f t="shared" si="173"/>
        <v>-1.1344555346763996</v>
      </c>
      <c r="AF236">
        <f t="shared" si="174"/>
        <v>1.042615516738578</v>
      </c>
      <c r="AG236">
        <f t="shared" si="175"/>
        <v>-1.2083104429516833</v>
      </c>
      <c r="AH236">
        <v>427.47943402148098</v>
      </c>
      <c r="AI236">
        <v>428.77943030302998</v>
      </c>
      <c r="AJ236">
        <v>3.1457305709805199E-2</v>
      </c>
      <c r="AK236">
        <v>67.048934177370697</v>
      </c>
      <c r="AL236">
        <f t="shared" si="176"/>
        <v>1.0415558256404234</v>
      </c>
      <c r="AM236">
        <v>15.635274363096</v>
      </c>
      <c r="AN236">
        <v>16.8633381818182</v>
      </c>
      <c r="AO236">
        <v>2.1432951450799302E-6</v>
      </c>
      <c r="AP236">
        <v>78.029684097023704</v>
      </c>
      <c r="AQ236">
        <v>10</v>
      </c>
      <c r="AR236">
        <v>2</v>
      </c>
      <c r="AS236">
        <f t="shared" si="177"/>
        <v>1</v>
      </c>
      <c r="AT236">
        <f t="shared" si="178"/>
        <v>0</v>
      </c>
      <c r="AU236">
        <f t="shared" si="179"/>
        <v>53878.109276369985</v>
      </c>
      <c r="AV236" t="s">
        <v>1303</v>
      </c>
      <c r="AW236">
        <v>10174.6</v>
      </c>
      <c r="AX236">
        <v>1768.6967999999999</v>
      </c>
      <c r="AY236">
        <v>4908.6899999999996</v>
      </c>
      <c r="AZ236">
        <f t="shared" si="180"/>
        <v>0.6396804850173875</v>
      </c>
      <c r="BA236">
        <v>-1.2083104429518701</v>
      </c>
      <c r="BB236" t="s">
        <v>430</v>
      </c>
      <c r="BC236" t="s">
        <v>430</v>
      </c>
      <c r="BD236">
        <v>0</v>
      </c>
      <c r="BE236">
        <v>0</v>
      </c>
      <c r="BF236" t="e">
        <f t="shared" si="181"/>
        <v>#DIV/0!</v>
      </c>
      <c r="BG236">
        <v>0.5</v>
      </c>
      <c r="BH236">
        <f t="shared" si="182"/>
        <v>0.71346743999999995</v>
      </c>
      <c r="BI236">
        <f t="shared" si="183"/>
        <v>-1.2083104429516833</v>
      </c>
      <c r="BJ236" t="e">
        <f t="shared" si="184"/>
        <v>#DIV/0!</v>
      </c>
      <c r="BK236">
        <f t="shared" si="185"/>
        <v>2.6173515744734104E-13</v>
      </c>
      <c r="BL236" t="e">
        <f t="shared" si="186"/>
        <v>#DIV/0!</v>
      </c>
      <c r="BM236" t="e">
        <f t="shared" si="187"/>
        <v>#DIV/0!</v>
      </c>
      <c r="BN236" t="s">
        <v>430</v>
      </c>
      <c r="BO236">
        <v>0</v>
      </c>
      <c r="BP236" t="e">
        <f t="shared" si="188"/>
        <v>#DIV/0!</v>
      </c>
      <c r="BQ236" t="e">
        <f t="shared" si="189"/>
        <v>#DIV/0!</v>
      </c>
      <c r="BR236" t="e">
        <f t="shared" si="190"/>
        <v>#DIV/0!</v>
      </c>
      <c r="BS236" t="e">
        <f t="shared" si="191"/>
        <v>#DIV/0!</v>
      </c>
      <c r="BT236">
        <f t="shared" si="192"/>
        <v>0</v>
      </c>
      <c r="BU236">
        <f t="shared" si="193"/>
        <v>1.5632804555118145</v>
      </c>
      <c r="BV236" t="e">
        <f t="shared" si="194"/>
        <v>#DIV/0!</v>
      </c>
      <c r="BW236" t="e">
        <f t="shared" si="195"/>
        <v>#DIV/0!</v>
      </c>
      <c r="DF236">
        <f t="shared" si="196"/>
        <v>0.84936599999999995</v>
      </c>
      <c r="DG236">
        <f t="shared" si="197"/>
        <v>0.71346743999999995</v>
      </c>
      <c r="DH236">
        <f t="shared" si="198"/>
        <v>0.84</v>
      </c>
      <c r="DI236">
        <f t="shared" si="199"/>
        <v>0.19</v>
      </c>
      <c r="DJ236">
        <v>1559821758.5</v>
      </c>
      <c r="DK236">
        <v>421.55643750000002</v>
      </c>
      <c r="DL236">
        <v>420.72300000000001</v>
      </c>
      <c r="DM236">
        <v>16.86488125</v>
      </c>
      <c r="DN236">
        <v>15.63555625</v>
      </c>
      <c r="DO236">
        <v>420.09143749999998</v>
      </c>
      <c r="DP236">
        <v>16.769881250000001</v>
      </c>
      <c r="DQ236">
        <v>500.29012499999999</v>
      </c>
      <c r="DR236">
        <v>100.54831249999999</v>
      </c>
      <c r="DS236">
        <v>9.9993949999999998E-2</v>
      </c>
      <c r="DT236">
        <v>23.019931249999999</v>
      </c>
      <c r="DU236">
        <v>22.12815625</v>
      </c>
      <c r="DV236">
        <v>999.9</v>
      </c>
      <c r="DW236">
        <v>0</v>
      </c>
      <c r="DX236">
        <v>0</v>
      </c>
      <c r="DY236">
        <v>9999.2568749999991</v>
      </c>
      <c r="DZ236">
        <v>0</v>
      </c>
      <c r="EA236">
        <v>0.33956199999999997</v>
      </c>
      <c r="EB236">
        <v>0.75157724999999997</v>
      </c>
      <c r="EC236">
        <v>428.70425</v>
      </c>
      <c r="ED236">
        <v>427.40581250000002</v>
      </c>
      <c r="EE236">
        <v>1.2281381250000001</v>
      </c>
      <c r="EF236">
        <v>420.72300000000001</v>
      </c>
      <c r="EG236">
        <v>15.63555625</v>
      </c>
      <c r="EH236">
        <v>1.6956150000000001</v>
      </c>
      <c r="EI236">
        <v>1.5721274999999999</v>
      </c>
      <c r="EJ236">
        <v>14.85633125</v>
      </c>
      <c r="EK236">
        <v>13.688275000000001</v>
      </c>
      <c r="EL236">
        <v>0.84936599999999995</v>
      </c>
      <c r="EM236">
        <v>0</v>
      </c>
      <c r="EN236">
        <v>0</v>
      </c>
      <c r="EO236">
        <v>0</v>
      </c>
      <c r="EP236">
        <v>1768.6187500000001</v>
      </c>
      <c r="EQ236">
        <v>0.84936599999999995</v>
      </c>
      <c r="ER236">
        <v>-2.8896875</v>
      </c>
      <c r="ES236">
        <v>-3.1254374999999999</v>
      </c>
      <c r="ET236">
        <v>35.253875000000001</v>
      </c>
      <c r="EU236">
        <v>39.061999999999998</v>
      </c>
      <c r="EV236">
        <v>37.315937499999997</v>
      </c>
      <c r="EW236">
        <v>38.976374999999997</v>
      </c>
      <c r="EX236">
        <v>38</v>
      </c>
      <c r="EY236">
        <v>0</v>
      </c>
      <c r="EZ236">
        <v>0</v>
      </c>
      <c r="FA236">
        <v>0</v>
      </c>
      <c r="FB236">
        <v>300</v>
      </c>
      <c r="FC236">
        <v>0</v>
      </c>
      <c r="FD236">
        <v>1768.6967999999999</v>
      </c>
      <c r="FE236">
        <v>8.8438461368334398</v>
      </c>
      <c r="FF236">
        <v>-0.19376921702112099</v>
      </c>
      <c r="FG236">
        <v>-2.8691599999999999</v>
      </c>
      <c r="FH236">
        <v>15</v>
      </c>
      <c r="FI236">
        <v>1559821790</v>
      </c>
      <c r="FJ236" t="s">
        <v>1304</v>
      </c>
      <c r="FK236">
        <v>1559821785</v>
      </c>
      <c r="FL236">
        <v>1559821790</v>
      </c>
      <c r="FM236">
        <v>219</v>
      </c>
      <c r="FN236">
        <v>8.2000000000000003E-2</v>
      </c>
      <c r="FO236">
        <v>2E-3</v>
      </c>
      <c r="FP236">
        <v>1.4650000000000001</v>
      </c>
      <c r="FQ236">
        <v>9.5000000000000001E-2</v>
      </c>
      <c r="FR236">
        <v>421</v>
      </c>
      <c r="FS236">
        <v>16</v>
      </c>
      <c r="FT236">
        <v>0.4</v>
      </c>
      <c r="FU236">
        <v>0.08</v>
      </c>
      <c r="FV236">
        <v>0.770272333333333</v>
      </c>
      <c r="FW236">
        <v>-0.33996194805194901</v>
      </c>
      <c r="FX236">
        <v>9.1984860376111297E-2</v>
      </c>
      <c r="FY236">
        <v>1</v>
      </c>
      <c r="FZ236">
        <v>421.46393868783298</v>
      </c>
      <c r="GA236">
        <v>-5.7617566836939103E-2</v>
      </c>
      <c r="GB236">
        <v>3.23119506158547E-2</v>
      </c>
      <c r="GC236">
        <v>1</v>
      </c>
      <c r="GD236">
        <v>1.2286680952380999</v>
      </c>
      <c r="GE236">
        <v>-7.7540259740243598E-3</v>
      </c>
      <c r="GF236">
        <v>1.6291733780330201E-3</v>
      </c>
      <c r="GG236">
        <v>1</v>
      </c>
      <c r="GH236">
        <v>3</v>
      </c>
      <c r="GI236">
        <v>3</v>
      </c>
      <c r="GJ236" t="s">
        <v>432</v>
      </c>
      <c r="GK236">
        <v>2.9681299999999999</v>
      </c>
      <c r="GL236">
        <v>2.8426999999999998</v>
      </c>
      <c r="GM236">
        <v>0.102327</v>
      </c>
      <c r="GN236">
        <v>0.10184600000000001</v>
      </c>
      <c r="GO236">
        <v>8.8854299999999997E-2</v>
      </c>
      <c r="GP236">
        <v>8.3840100000000001E-2</v>
      </c>
      <c r="GQ236">
        <v>31190.799999999999</v>
      </c>
      <c r="GR236">
        <v>26972.2</v>
      </c>
      <c r="GS236">
        <v>31942.5</v>
      </c>
      <c r="GT236">
        <v>28533.4</v>
      </c>
      <c r="GU236">
        <v>44006.400000000001</v>
      </c>
      <c r="GV236">
        <v>39955</v>
      </c>
      <c r="GW236">
        <v>49721.3</v>
      </c>
      <c r="GX236">
        <v>44926.400000000001</v>
      </c>
      <c r="GY236">
        <v>1.9956799999999999</v>
      </c>
      <c r="GZ236">
        <v>2.0050699999999999</v>
      </c>
      <c r="HA236">
        <v>5.7146000000000002E-2</v>
      </c>
      <c r="HB236">
        <v>0</v>
      </c>
      <c r="HC236">
        <v>21.1905</v>
      </c>
      <c r="HD236">
        <v>999.9</v>
      </c>
      <c r="HE236">
        <v>57.35</v>
      </c>
      <c r="HF236">
        <v>25.507999999999999</v>
      </c>
      <c r="HG236">
        <v>18.691700000000001</v>
      </c>
      <c r="HH236">
        <v>62.400799999999997</v>
      </c>
      <c r="HI236">
        <v>31.814900000000002</v>
      </c>
      <c r="HJ236">
        <v>1</v>
      </c>
      <c r="HK236">
        <v>-5.76575E-2</v>
      </c>
      <c r="HL236">
        <v>0.28120899999999999</v>
      </c>
      <c r="HM236">
        <v>20.299700000000001</v>
      </c>
      <c r="HN236">
        <v>5.2372100000000001</v>
      </c>
      <c r="HO236">
        <v>12.0579</v>
      </c>
      <c r="HP236">
        <v>4.9837999999999996</v>
      </c>
      <c r="HQ236">
        <v>3.2867299999999999</v>
      </c>
      <c r="HR236">
        <v>9999</v>
      </c>
      <c r="HS236">
        <v>9999</v>
      </c>
      <c r="HT236">
        <v>999.9</v>
      </c>
      <c r="HU236">
        <v>9999</v>
      </c>
      <c r="HV236">
        <v>1.8731599999999999</v>
      </c>
      <c r="HW236">
        <v>1.8791599999999999</v>
      </c>
      <c r="HX236">
        <v>1.8714900000000001</v>
      </c>
      <c r="HY236">
        <v>1.87103</v>
      </c>
      <c r="HZ236">
        <v>1.87103</v>
      </c>
      <c r="IA236">
        <v>1.87225</v>
      </c>
      <c r="IB236">
        <v>1.8741699999999999</v>
      </c>
      <c r="IC236">
        <v>1.87531</v>
      </c>
      <c r="ID236">
        <v>5</v>
      </c>
      <c r="IE236">
        <v>0</v>
      </c>
      <c r="IF236">
        <v>0</v>
      </c>
      <c r="IG236">
        <v>0</v>
      </c>
      <c r="IH236" t="s">
        <v>433</v>
      </c>
      <c r="II236" t="s">
        <v>434</v>
      </c>
      <c r="IJ236" t="s">
        <v>435</v>
      </c>
      <c r="IK236" t="s">
        <v>435</v>
      </c>
      <c r="IL236" t="s">
        <v>435</v>
      </c>
      <c r="IM236" t="s">
        <v>435</v>
      </c>
      <c r="IN236">
        <v>0</v>
      </c>
      <c r="IO236">
        <v>100</v>
      </c>
      <c r="IP236">
        <v>100</v>
      </c>
      <c r="IQ236">
        <v>1.4650000000000001</v>
      </c>
      <c r="IR236">
        <v>9.5000000000000001E-2</v>
      </c>
      <c r="IS236">
        <v>1.3831818181818101</v>
      </c>
      <c r="IT236">
        <v>0</v>
      </c>
      <c r="IU236">
        <v>0</v>
      </c>
      <c r="IV236">
        <v>0</v>
      </c>
      <c r="IW236">
        <v>9.3810000000001295E-2</v>
      </c>
      <c r="IX236">
        <v>0</v>
      </c>
      <c r="IY236">
        <v>0</v>
      </c>
      <c r="IZ236">
        <v>0</v>
      </c>
      <c r="JA236">
        <v>-1</v>
      </c>
      <c r="JB236">
        <v>-1</v>
      </c>
      <c r="JC236">
        <v>-1</v>
      </c>
      <c r="JD236">
        <v>-1</v>
      </c>
      <c r="JE236">
        <v>4.7</v>
      </c>
      <c r="JF236">
        <v>4.5999999999999996</v>
      </c>
      <c r="JG236">
        <v>0.158691</v>
      </c>
      <c r="JH236">
        <v>4.99878</v>
      </c>
      <c r="JI236">
        <v>1.39893</v>
      </c>
      <c r="JJ236">
        <v>2.2680699999999998</v>
      </c>
      <c r="JK236">
        <v>1.5490699999999999</v>
      </c>
      <c r="JL236">
        <v>2.2216800000000001</v>
      </c>
      <c r="JM236">
        <v>29.900600000000001</v>
      </c>
      <c r="JN236">
        <v>24.253900000000002</v>
      </c>
      <c r="JO236">
        <v>2</v>
      </c>
      <c r="JP236">
        <v>481.95299999999997</v>
      </c>
      <c r="JQ236">
        <v>520.50400000000002</v>
      </c>
      <c r="JR236">
        <v>22</v>
      </c>
      <c r="JS236">
        <v>26.3553</v>
      </c>
      <c r="JT236">
        <v>30</v>
      </c>
      <c r="JU236">
        <v>26.688300000000002</v>
      </c>
      <c r="JV236">
        <v>26.702000000000002</v>
      </c>
      <c r="JW236">
        <v>-1</v>
      </c>
      <c r="JX236">
        <v>26.0565</v>
      </c>
      <c r="JY236">
        <v>70.164000000000001</v>
      </c>
      <c r="JZ236">
        <v>22</v>
      </c>
      <c r="KA236">
        <v>400</v>
      </c>
      <c r="KB236">
        <v>15.66</v>
      </c>
      <c r="KC236">
        <v>102.129</v>
      </c>
      <c r="KD236">
        <v>103.17</v>
      </c>
    </row>
    <row r="237" spans="1:290" x14ac:dyDescent="0.35">
      <c r="A237">
        <v>219</v>
      </c>
      <c r="B237">
        <v>1559822067</v>
      </c>
      <c r="C237">
        <v>71104</v>
      </c>
      <c r="D237" t="s">
        <v>1305</v>
      </c>
      <c r="E237" t="s">
        <v>1306</v>
      </c>
      <c r="F237">
        <v>15</v>
      </c>
      <c r="G237">
        <v>1559822058.5</v>
      </c>
      <c r="H237">
        <f t="shared" si="150"/>
        <v>1.0379591378950025E-3</v>
      </c>
      <c r="I237">
        <f t="shared" si="151"/>
        <v>1.0379591378950024</v>
      </c>
      <c r="J237">
        <f t="shared" si="152"/>
        <v>-1.1610344522271134</v>
      </c>
      <c r="K237">
        <f t="shared" si="153"/>
        <v>421.53787499999999</v>
      </c>
      <c r="L237">
        <f t="shared" si="154"/>
        <v>433.6261358605779</v>
      </c>
      <c r="M237">
        <f t="shared" si="155"/>
        <v>43.643586681692483</v>
      </c>
      <c r="N237">
        <f t="shared" si="156"/>
        <v>42.426927866484043</v>
      </c>
      <c r="O237">
        <f t="shared" si="157"/>
        <v>9.6410440560718791E-2</v>
      </c>
      <c r="P237">
        <f t="shared" si="158"/>
        <v>2.9398856552947299</v>
      </c>
      <c r="Q237">
        <f t="shared" si="159"/>
        <v>9.4687815047286406E-2</v>
      </c>
      <c r="R237">
        <f t="shared" si="160"/>
        <v>5.933209175111924E-2</v>
      </c>
      <c r="S237">
        <f t="shared" si="161"/>
        <v>0.16137953999999999</v>
      </c>
      <c r="T237">
        <f t="shared" si="162"/>
        <v>22.748397893719122</v>
      </c>
      <c r="U237">
        <f t="shared" si="163"/>
        <v>22.748397893719122</v>
      </c>
      <c r="V237">
        <f t="shared" si="164"/>
        <v>2.7770666778918973</v>
      </c>
      <c r="W237">
        <f t="shared" si="165"/>
        <v>60.166671594326395</v>
      </c>
      <c r="X237">
        <f t="shared" si="166"/>
        <v>1.6983022519722422</v>
      </c>
      <c r="Y237">
        <f t="shared" si="167"/>
        <v>2.8226627914920077</v>
      </c>
      <c r="Z237">
        <f t="shared" si="168"/>
        <v>1.0787644259196552</v>
      </c>
      <c r="AA237">
        <f t="shared" si="169"/>
        <v>-45.773997981169607</v>
      </c>
      <c r="AB237">
        <f t="shared" si="170"/>
        <v>42.607783245606491</v>
      </c>
      <c r="AC237">
        <f t="shared" si="171"/>
        <v>3.0007444258166602</v>
      </c>
      <c r="AD237">
        <f t="shared" si="172"/>
        <v>-4.0907697464547255E-3</v>
      </c>
      <c r="AE237">
        <f t="shared" si="173"/>
        <v>-1.1346806110579171</v>
      </c>
      <c r="AF237">
        <f t="shared" si="174"/>
        <v>1.0392805877717299</v>
      </c>
      <c r="AG237">
        <f t="shared" si="175"/>
        <v>-1.1610344522271134</v>
      </c>
      <c r="AH237">
        <v>427.35509171818302</v>
      </c>
      <c r="AI237">
        <v>428.77135757575797</v>
      </c>
      <c r="AJ237">
        <v>-3.0360510612478998E-4</v>
      </c>
      <c r="AK237">
        <v>67.049131133953594</v>
      </c>
      <c r="AL237">
        <f t="shared" si="176"/>
        <v>1.0379591378950024</v>
      </c>
      <c r="AM237">
        <v>15.6484277106749</v>
      </c>
      <c r="AN237">
        <v>16.8723842424242</v>
      </c>
      <c r="AO237">
        <v>-1.5783285955779398E-5</v>
      </c>
      <c r="AP237">
        <v>78.031348862520304</v>
      </c>
      <c r="AQ237">
        <v>10</v>
      </c>
      <c r="AR237">
        <v>2</v>
      </c>
      <c r="AS237">
        <f t="shared" si="177"/>
        <v>1</v>
      </c>
      <c r="AT237">
        <f t="shared" si="178"/>
        <v>0</v>
      </c>
      <c r="AU237">
        <f t="shared" si="179"/>
        <v>53904.059889912343</v>
      </c>
      <c r="AV237" t="s">
        <v>1307</v>
      </c>
      <c r="AW237">
        <v>10176</v>
      </c>
      <c r="AX237">
        <v>1779.0804000000001</v>
      </c>
      <c r="AY237">
        <v>4946.62</v>
      </c>
      <c r="AZ237">
        <f t="shared" si="180"/>
        <v>0.64034423505343041</v>
      </c>
      <c r="BA237">
        <v>-1.16103445222641</v>
      </c>
      <c r="BB237" t="s">
        <v>430</v>
      </c>
      <c r="BC237" t="s">
        <v>430</v>
      </c>
      <c r="BD237">
        <v>0</v>
      </c>
      <c r="BE237">
        <v>0</v>
      </c>
      <c r="BF237" t="e">
        <f t="shared" si="181"/>
        <v>#DIV/0!</v>
      </c>
      <c r="BG237">
        <v>0.5</v>
      </c>
      <c r="BH237">
        <f t="shared" si="182"/>
        <v>0.71346743999999995</v>
      </c>
      <c r="BI237">
        <f t="shared" si="183"/>
        <v>-1.1610344522271134</v>
      </c>
      <c r="BJ237" t="e">
        <f t="shared" si="184"/>
        <v>#DIV/0!</v>
      </c>
      <c r="BK237">
        <f t="shared" si="185"/>
        <v>-9.8594171081233821E-13</v>
      </c>
      <c r="BL237" t="e">
        <f t="shared" si="186"/>
        <v>#DIV/0!</v>
      </c>
      <c r="BM237" t="e">
        <f t="shared" si="187"/>
        <v>#DIV/0!</v>
      </c>
      <c r="BN237" t="s">
        <v>430</v>
      </c>
      <c r="BO237">
        <v>0</v>
      </c>
      <c r="BP237" t="e">
        <f t="shared" si="188"/>
        <v>#DIV/0!</v>
      </c>
      <c r="BQ237" t="e">
        <f t="shared" si="189"/>
        <v>#DIV/0!</v>
      </c>
      <c r="BR237" t="e">
        <f t="shared" si="190"/>
        <v>#DIV/0!</v>
      </c>
      <c r="BS237" t="e">
        <f t="shared" si="191"/>
        <v>#DIV/0!</v>
      </c>
      <c r="BT237">
        <f t="shared" si="192"/>
        <v>0</v>
      </c>
      <c r="BU237">
        <f t="shared" si="193"/>
        <v>1.5616600341792095</v>
      </c>
      <c r="BV237" t="e">
        <f t="shared" si="194"/>
        <v>#DIV/0!</v>
      </c>
      <c r="BW237" t="e">
        <f t="shared" si="195"/>
        <v>#DIV/0!</v>
      </c>
      <c r="DF237">
        <f t="shared" si="196"/>
        <v>0.84936599999999995</v>
      </c>
      <c r="DG237">
        <f t="shared" si="197"/>
        <v>0.71346743999999995</v>
      </c>
      <c r="DH237">
        <f t="shared" si="198"/>
        <v>0.84</v>
      </c>
      <c r="DI237">
        <f t="shared" si="199"/>
        <v>0.19</v>
      </c>
      <c r="DJ237">
        <v>1559822058.5</v>
      </c>
      <c r="DK237">
        <v>421.53787499999999</v>
      </c>
      <c r="DL237">
        <v>420.70243749999997</v>
      </c>
      <c r="DM237">
        <v>16.873687499999999</v>
      </c>
      <c r="DN237">
        <v>15.648275</v>
      </c>
      <c r="DO237">
        <v>420.118875</v>
      </c>
      <c r="DP237">
        <v>16.7816875</v>
      </c>
      <c r="DQ237">
        <v>500.277625</v>
      </c>
      <c r="DR237">
        <v>100.548</v>
      </c>
      <c r="DS237">
        <v>9.9961624999999998E-2</v>
      </c>
      <c r="DT237">
        <v>23.017225</v>
      </c>
      <c r="DU237">
        <v>22.133412499999999</v>
      </c>
      <c r="DV237">
        <v>999.9</v>
      </c>
      <c r="DW237">
        <v>0</v>
      </c>
      <c r="DX237">
        <v>0</v>
      </c>
      <c r="DY237">
        <v>10004.215625000001</v>
      </c>
      <c r="DZ237">
        <v>0</v>
      </c>
      <c r="EA237">
        <v>0.33956199999999997</v>
      </c>
      <c r="EB237">
        <v>0.88182831250000004</v>
      </c>
      <c r="EC237">
        <v>428.82156250000003</v>
      </c>
      <c r="ED237">
        <v>427.39031249999999</v>
      </c>
      <c r="EE237">
        <v>1.2287481250000001</v>
      </c>
      <c r="EF237">
        <v>420.70243749999997</v>
      </c>
      <c r="EG237">
        <v>15.648275</v>
      </c>
      <c r="EH237">
        <v>1.69694875</v>
      </c>
      <c r="EI237">
        <v>1.5734018750000001</v>
      </c>
      <c r="EJ237">
        <v>14.86856875</v>
      </c>
      <c r="EK237">
        <v>13.700749999999999</v>
      </c>
      <c r="EL237">
        <v>0.84936599999999995</v>
      </c>
      <c r="EM237">
        <v>0</v>
      </c>
      <c r="EN237">
        <v>0</v>
      </c>
      <c r="EO237">
        <v>0</v>
      </c>
      <c r="EP237">
        <v>1779.04</v>
      </c>
      <c r="EQ237">
        <v>0.84936599999999995</v>
      </c>
      <c r="ER237">
        <v>-2.9344999999999999</v>
      </c>
      <c r="ES237">
        <v>-3.2174999999999998</v>
      </c>
      <c r="ET237">
        <v>35.190937499999997</v>
      </c>
      <c r="EU237">
        <v>39</v>
      </c>
      <c r="EV237">
        <v>37.292625000000001</v>
      </c>
      <c r="EW237">
        <v>38.875</v>
      </c>
      <c r="EX237">
        <v>37.936999999999998</v>
      </c>
      <c r="EY237">
        <v>0</v>
      </c>
      <c r="EZ237">
        <v>0</v>
      </c>
      <c r="FA237">
        <v>0</v>
      </c>
      <c r="FB237">
        <v>298.59999990463302</v>
      </c>
      <c r="FC237">
        <v>0</v>
      </c>
      <c r="FD237">
        <v>1779.0804000000001</v>
      </c>
      <c r="FE237">
        <v>6.7830769261450197</v>
      </c>
      <c r="FF237">
        <v>1.4274615272664499</v>
      </c>
      <c r="FG237">
        <v>-2.9399199999999999</v>
      </c>
      <c r="FH237">
        <v>15</v>
      </c>
      <c r="FI237">
        <v>1559822102</v>
      </c>
      <c r="FJ237" t="s">
        <v>1308</v>
      </c>
      <c r="FK237">
        <v>1559822102</v>
      </c>
      <c r="FL237">
        <v>1559822088</v>
      </c>
      <c r="FM237">
        <v>220</v>
      </c>
      <c r="FN237">
        <v>-4.5999999999999999E-2</v>
      </c>
      <c r="FO237">
        <v>-3.0000000000000001E-3</v>
      </c>
      <c r="FP237">
        <v>1.419</v>
      </c>
      <c r="FQ237">
        <v>9.1999999999999998E-2</v>
      </c>
      <c r="FR237">
        <v>421</v>
      </c>
      <c r="FS237">
        <v>16</v>
      </c>
      <c r="FT237">
        <v>0.71</v>
      </c>
      <c r="FU237">
        <v>0.06</v>
      </c>
      <c r="FV237">
        <v>0.91223266666666702</v>
      </c>
      <c r="FW237">
        <v>-8.1017298701297202E-2</v>
      </c>
      <c r="FX237">
        <v>0.114286293568195</v>
      </c>
      <c r="FY237">
        <v>1</v>
      </c>
      <c r="FZ237">
        <v>421.58650129188999</v>
      </c>
      <c r="GA237">
        <v>-5.8235006327072798E-2</v>
      </c>
      <c r="GB237">
        <v>4.15015581772483E-2</v>
      </c>
      <c r="GC237">
        <v>1</v>
      </c>
      <c r="GD237">
        <v>1.2281128571428599</v>
      </c>
      <c r="GE237">
        <v>4.0293506493516498E-3</v>
      </c>
      <c r="GF237">
        <v>2.4194630314481398E-3</v>
      </c>
      <c r="GG237">
        <v>1</v>
      </c>
      <c r="GH237">
        <v>3</v>
      </c>
      <c r="GI237">
        <v>3</v>
      </c>
      <c r="GJ237" t="s">
        <v>432</v>
      </c>
      <c r="GK237">
        <v>2.9683000000000002</v>
      </c>
      <c r="GL237">
        <v>2.8429899999999999</v>
      </c>
      <c r="GM237">
        <v>0.102316</v>
      </c>
      <c r="GN237">
        <v>0.10188700000000001</v>
      </c>
      <c r="GO237">
        <v>8.8891499999999998E-2</v>
      </c>
      <c r="GP237">
        <v>8.3891800000000002E-2</v>
      </c>
      <c r="GQ237">
        <v>31191.599999999999</v>
      </c>
      <c r="GR237">
        <v>26971.599999999999</v>
      </c>
      <c r="GS237">
        <v>31943</v>
      </c>
      <c r="GT237">
        <v>28534.1</v>
      </c>
      <c r="GU237">
        <v>44005.1</v>
      </c>
      <c r="GV237">
        <v>39953.800000000003</v>
      </c>
      <c r="GW237">
        <v>49721.9</v>
      </c>
      <c r="GX237">
        <v>44927.6</v>
      </c>
      <c r="GY237">
        <v>1.99583</v>
      </c>
      <c r="GZ237">
        <v>2.0054500000000002</v>
      </c>
      <c r="HA237">
        <v>5.4799E-2</v>
      </c>
      <c r="HB237">
        <v>0</v>
      </c>
      <c r="HC237">
        <v>21.2409</v>
      </c>
      <c r="HD237">
        <v>999.9</v>
      </c>
      <c r="HE237">
        <v>57.301000000000002</v>
      </c>
      <c r="HF237">
        <v>25.507999999999999</v>
      </c>
      <c r="HG237">
        <v>18.677099999999999</v>
      </c>
      <c r="HH237">
        <v>62.400799999999997</v>
      </c>
      <c r="HI237">
        <v>32.063299999999998</v>
      </c>
      <c r="HJ237">
        <v>1</v>
      </c>
      <c r="HK237">
        <v>-5.7375500000000003E-2</v>
      </c>
      <c r="HL237">
        <v>0.30697200000000002</v>
      </c>
      <c r="HM237">
        <v>20.299399999999999</v>
      </c>
      <c r="HN237">
        <v>5.2384000000000004</v>
      </c>
      <c r="HO237">
        <v>12.0579</v>
      </c>
      <c r="HP237">
        <v>4.9839500000000001</v>
      </c>
      <c r="HQ237">
        <v>3.28695</v>
      </c>
      <c r="HR237">
        <v>9999</v>
      </c>
      <c r="HS237">
        <v>9999</v>
      </c>
      <c r="HT237">
        <v>999.9</v>
      </c>
      <c r="HU237">
        <v>9999</v>
      </c>
      <c r="HV237">
        <v>1.8730500000000001</v>
      </c>
      <c r="HW237">
        <v>1.8791199999999999</v>
      </c>
      <c r="HX237">
        <v>1.8714599999999999</v>
      </c>
      <c r="HY237">
        <v>1.8709899999999999</v>
      </c>
      <c r="HZ237">
        <v>1.87103</v>
      </c>
      <c r="IA237">
        <v>1.8722300000000001</v>
      </c>
      <c r="IB237">
        <v>1.87408</v>
      </c>
      <c r="IC237">
        <v>1.87527</v>
      </c>
      <c r="ID237">
        <v>5</v>
      </c>
      <c r="IE237">
        <v>0</v>
      </c>
      <c r="IF237">
        <v>0</v>
      </c>
      <c r="IG237">
        <v>0</v>
      </c>
      <c r="IH237" t="s">
        <v>433</v>
      </c>
      <c r="II237" t="s">
        <v>434</v>
      </c>
      <c r="IJ237" t="s">
        <v>435</v>
      </c>
      <c r="IK237" t="s">
        <v>435</v>
      </c>
      <c r="IL237" t="s">
        <v>435</v>
      </c>
      <c r="IM237" t="s">
        <v>435</v>
      </c>
      <c r="IN237">
        <v>0</v>
      </c>
      <c r="IO237">
        <v>100</v>
      </c>
      <c r="IP237">
        <v>100</v>
      </c>
      <c r="IQ237">
        <v>1.419</v>
      </c>
      <c r="IR237">
        <v>9.1999999999999998E-2</v>
      </c>
      <c r="IS237">
        <v>1.46540000000005</v>
      </c>
      <c r="IT237">
        <v>0</v>
      </c>
      <c r="IU237">
        <v>0</v>
      </c>
      <c r="IV237">
        <v>0</v>
      </c>
      <c r="IW237">
        <v>9.5327272727271206E-2</v>
      </c>
      <c r="IX237">
        <v>0</v>
      </c>
      <c r="IY237">
        <v>0</v>
      </c>
      <c r="IZ237">
        <v>0</v>
      </c>
      <c r="JA237">
        <v>-1</v>
      </c>
      <c r="JB237">
        <v>-1</v>
      </c>
      <c r="JC237">
        <v>-1</v>
      </c>
      <c r="JD237">
        <v>-1</v>
      </c>
      <c r="JE237">
        <v>4.7</v>
      </c>
      <c r="JF237">
        <v>4.5999999999999996</v>
      </c>
      <c r="JG237">
        <v>0.158691</v>
      </c>
      <c r="JH237">
        <v>4.99878</v>
      </c>
      <c r="JI237">
        <v>1.39893</v>
      </c>
      <c r="JJ237">
        <v>2.2680699999999998</v>
      </c>
      <c r="JK237">
        <v>1.5478499999999999</v>
      </c>
      <c r="JL237">
        <v>2.2912599999999999</v>
      </c>
      <c r="JM237">
        <v>29.879200000000001</v>
      </c>
      <c r="JN237">
        <v>24.262599999999999</v>
      </c>
      <c r="JO237">
        <v>2</v>
      </c>
      <c r="JP237">
        <v>482.024</v>
      </c>
      <c r="JQ237">
        <v>520.73</v>
      </c>
      <c r="JR237">
        <v>21.9999</v>
      </c>
      <c r="JS237">
        <v>26.3553</v>
      </c>
      <c r="JT237">
        <v>30.0001</v>
      </c>
      <c r="JU237">
        <v>26.6861</v>
      </c>
      <c r="JV237">
        <v>26.697500000000002</v>
      </c>
      <c r="JW237">
        <v>-1</v>
      </c>
      <c r="JX237">
        <v>25.925999999999998</v>
      </c>
      <c r="JY237">
        <v>70.129099999999994</v>
      </c>
      <c r="JZ237">
        <v>22</v>
      </c>
      <c r="KA237">
        <v>400</v>
      </c>
      <c r="KB237">
        <v>15.6477</v>
      </c>
      <c r="KC237">
        <v>102.13</v>
      </c>
      <c r="KD237">
        <v>103.172</v>
      </c>
    </row>
    <row r="238" spans="1:290" x14ac:dyDescent="0.35">
      <c r="A238">
        <v>220</v>
      </c>
      <c r="B238">
        <v>1559822367</v>
      </c>
      <c r="C238">
        <v>71404</v>
      </c>
      <c r="D238" t="s">
        <v>1309</v>
      </c>
      <c r="E238" t="s">
        <v>1310</v>
      </c>
      <c r="F238">
        <v>15</v>
      </c>
      <c r="G238">
        <v>1559822358.5</v>
      </c>
      <c r="H238">
        <f t="shared" si="150"/>
        <v>1.0304835109430984E-3</v>
      </c>
      <c r="I238">
        <f t="shared" si="151"/>
        <v>1.0304835109430983</v>
      </c>
      <c r="J238">
        <f t="shared" si="152"/>
        <v>-1.0481127185015229</v>
      </c>
      <c r="K238">
        <f t="shared" si="153"/>
        <v>421.42193750000001</v>
      </c>
      <c r="L238">
        <f t="shared" si="154"/>
        <v>431.77968221910288</v>
      </c>
      <c r="M238">
        <f t="shared" si="155"/>
        <v>43.458690745713454</v>
      </c>
      <c r="N238">
        <f t="shared" si="156"/>
        <v>42.416182162963317</v>
      </c>
      <c r="O238">
        <f t="shared" si="157"/>
        <v>9.5449028995508015E-2</v>
      </c>
      <c r="P238">
        <f t="shared" si="158"/>
        <v>2.93870078620066</v>
      </c>
      <c r="Q238">
        <f t="shared" si="159"/>
        <v>9.375959619647635E-2</v>
      </c>
      <c r="R238">
        <f t="shared" si="160"/>
        <v>5.8749045732321287E-2</v>
      </c>
      <c r="S238">
        <f t="shared" si="161"/>
        <v>0.16137953999999999</v>
      </c>
      <c r="T238">
        <f t="shared" si="162"/>
        <v>22.74887139137531</v>
      </c>
      <c r="U238">
        <f t="shared" si="163"/>
        <v>22.74887139137531</v>
      </c>
      <c r="V238">
        <f t="shared" si="164"/>
        <v>2.7771464184729608</v>
      </c>
      <c r="W238">
        <f t="shared" si="165"/>
        <v>60.072713814301807</v>
      </c>
      <c r="X238">
        <f t="shared" si="166"/>
        <v>1.6955096881729392</v>
      </c>
      <c r="Y238">
        <f t="shared" si="167"/>
        <v>2.8224289873338151</v>
      </c>
      <c r="Z238">
        <f t="shared" si="168"/>
        <v>1.0816367303000216</v>
      </c>
      <c r="AA238">
        <f t="shared" si="169"/>
        <v>-45.444322832590636</v>
      </c>
      <c r="AB238">
        <f t="shared" si="170"/>
        <v>42.298741354951325</v>
      </c>
      <c r="AC238">
        <f t="shared" si="171"/>
        <v>2.9801670637070656</v>
      </c>
      <c r="AD238">
        <f t="shared" si="172"/>
        <v>-4.0348739322482174E-3</v>
      </c>
      <c r="AE238">
        <f t="shared" si="173"/>
        <v>-1.1907231440117443</v>
      </c>
      <c r="AF238">
        <f t="shared" si="174"/>
        <v>1.0360850889810145</v>
      </c>
      <c r="AG238">
        <f t="shared" si="175"/>
        <v>-1.0481127185015229</v>
      </c>
      <c r="AH238">
        <v>427.15496314772798</v>
      </c>
      <c r="AI238">
        <v>428.55827272727299</v>
      </c>
      <c r="AJ238">
        <v>-2.30912543981554E-2</v>
      </c>
      <c r="AK238">
        <v>67.0488674186753</v>
      </c>
      <c r="AL238">
        <f t="shared" si="176"/>
        <v>1.0304835109430983</v>
      </c>
      <c r="AM238">
        <v>15.624761512308501</v>
      </c>
      <c r="AN238">
        <v>16.839890303030302</v>
      </c>
      <c r="AO238">
        <v>-1.4954814429414401E-5</v>
      </c>
      <c r="AP238">
        <v>78.028907209297103</v>
      </c>
      <c r="AQ238">
        <v>11</v>
      </c>
      <c r="AR238">
        <v>2</v>
      </c>
      <c r="AS238">
        <f t="shared" si="177"/>
        <v>1</v>
      </c>
      <c r="AT238">
        <f t="shared" si="178"/>
        <v>0</v>
      </c>
      <c r="AU238">
        <f t="shared" si="179"/>
        <v>53869.508027747164</v>
      </c>
      <c r="AV238" t="s">
        <v>1311</v>
      </c>
      <c r="AW238">
        <v>10176.200000000001</v>
      </c>
      <c r="AX238">
        <v>1787.9192</v>
      </c>
      <c r="AY238">
        <v>4976.76</v>
      </c>
      <c r="AZ238">
        <f t="shared" si="180"/>
        <v>0.64074634903029282</v>
      </c>
      <c r="BA238">
        <v>-1.04811271850152</v>
      </c>
      <c r="BB238" t="s">
        <v>430</v>
      </c>
      <c r="BC238" t="s">
        <v>430</v>
      </c>
      <c r="BD238">
        <v>0</v>
      </c>
      <c r="BE238">
        <v>0</v>
      </c>
      <c r="BF238" t="e">
        <f t="shared" si="181"/>
        <v>#DIV/0!</v>
      </c>
      <c r="BG238">
        <v>0.5</v>
      </c>
      <c r="BH238">
        <f t="shared" si="182"/>
        <v>0.71346743999999995</v>
      </c>
      <c r="BI238">
        <f t="shared" si="183"/>
        <v>-1.0481127185015229</v>
      </c>
      <c r="BJ238" t="e">
        <f t="shared" si="184"/>
        <v>#DIV/0!</v>
      </c>
      <c r="BK238">
        <f t="shared" si="185"/>
        <v>-4.0458466668435591E-15</v>
      </c>
      <c r="BL238" t="e">
        <f t="shared" si="186"/>
        <v>#DIV/0!</v>
      </c>
      <c r="BM238" t="e">
        <f t="shared" si="187"/>
        <v>#DIV/0!</v>
      </c>
      <c r="BN238" t="s">
        <v>430</v>
      </c>
      <c r="BO238">
        <v>0</v>
      </c>
      <c r="BP238" t="e">
        <f t="shared" si="188"/>
        <v>#DIV/0!</v>
      </c>
      <c r="BQ238" t="e">
        <f t="shared" si="189"/>
        <v>#DIV/0!</v>
      </c>
      <c r="BR238" t="e">
        <f t="shared" si="190"/>
        <v>#DIV/0!</v>
      </c>
      <c r="BS238" t="e">
        <f t="shared" si="191"/>
        <v>#DIV/0!</v>
      </c>
      <c r="BT238">
        <f t="shared" si="192"/>
        <v>0</v>
      </c>
      <c r="BU238">
        <f t="shared" si="193"/>
        <v>1.5606799812646652</v>
      </c>
      <c r="BV238" t="e">
        <f t="shared" si="194"/>
        <v>#DIV/0!</v>
      </c>
      <c r="BW238" t="e">
        <f t="shared" si="195"/>
        <v>#DIV/0!</v>
      </c>
      <c r="DF238">
        <f t="shared" si="196"/>
        <v>0.84936599999999995</v>
      </c>
      <c r="DG238">
        <f t="shared" si="197"/>
        <v>0.71346743999999995</v>
      </c>
      <c r="DH238">
        <f t="shared" si="198"/>
        <v>0.84</v>
      </c>
      <c r="DI238">
        <f t="shared" si="199"/>
        <v>0.19</v>
      </c>
      <c r="DJ238">
        <v>1559822358.5</v>
      </c>
      <c r="DK238">
        <v>421.42193750000001</v>
      </c>
      <c r="DL238">
        <v>420.5175625</v>
      </c>
      <c r="DM238">
        <v>16.845575</v>
      </c>
      <c r="DN238">
        <v>15.62394375</v>
      </c>
      <c r="DO238">
        <v>419.9489375</v>
      </c>
      <c r="DP238">
        <v>16.750575000000001</v>
      </c>
      <c r="DQ238">
        <v>500.2974375</v>
      </c>
      <c r="DR238">
        <v>100.55012499999999</v>
      </c>
      <c r="DS238">
        <v>0.10002723125</v>
      </c>
      <c r="DT238">
        <v>23.015856249999999</v>
      </c>
      <c r="DU238">
        <v>22.12890625</v>
      </c>
      <c r="DV238">
        <v>999.9</v>
      </c>
      <c r="DW238">
        <v>0</v>
      </c>
      <c r="DX238">
        <v>0</v>
      </c>
      <c r="DY238">
        <v>9997.2612499999996</v>
      </c>
      <c r="DZ238">
        <v>0</v>
      </c>
      <c r="EA238">
        <v>0.33956199999999997</v>
      </c>
      <c r="EB238">
        <v>0.85035893750000002</v>
      </c>
      <c r="EC238">
        <v>428.58656250000001</v>
      </c>
      <c r="ED238">
        <v>427.19206250000002</v>
      </c>
      <c r="EE238">
        <v>1.2189887500000001</v>
      </c>
      <c r="EF238">
        <v>420.5175625</v>
      </c>
      <c r="EG238">
        <v>15.62394375</v>
      </c>
      <c r="EH238">
        <v>1.69355875</v>
      </c>
      <c r="EI238">
        <v>1.5709887499999999</v>
      </c>
      <c r="EJ238">
        <v>14.83749375</v>
      </c>
      <c r="EK238">
        <v>13.67711875</v>
      </c>
      <c r="EL238">
        <v>0.84936599999999995</v>
      </c>
      <c r="EM238">
        <v>0</v>
      </c>
      <c r="EN238">
        <v>0</v>
      </c>
      <c r="EO238">
        <v>0</v>
      </c>
      <c r="EP238">
        <v>1787.73125</v>
      </c>
      <c r="EQ238">
        <v>0.84936599999999995</v>
      </c>
      <c r="ER238">
        <v>-4.3250624999999996</v>
      </c>
      <c r="ES238">
        <v>-3.3283125</v>
      </c>
      <c r="ET238">
        <v>35.186999999999998</v>
      </c>
      <c r="EU238">
        <v>38.988187500000002</v>
      </c>
      <c r="EV238">
        <v>37.25</v>
      </c>
      <c r="EW238">
        <v>38.875</v>
      </c>
      <c r="EX238">
        <v>37.936999999999998</v>
      </c>
      <c r="EY238">
        <v>0</v>
      </c>
      <c r="EZ238">
        <v>0</v>
      </c>
      <c r="FA238">
        <v>0</v>
      </c>
      <c r="FB238">
        <v>299</v>
      </c>
      <c r="FC238">
        <v>0</v>
      </c>
      <c r="FD238">
        <v>1787.9192</v>
      </c>
      <c r="FE238">
        <v>7.3553845988875901</v>
      </c>
      <c r="FF238">
        <v>-3.9226153634675902</v>
      </c>
      <c r="FG238">
        <v>-4.2081999999999997</v>
      </c>
      <c r="FH238">
        <v>15</v>
      </c>
      <c r="FI238">
        <v>1559822389</v>
      </c>
      <c r="FJ238" t="s">
        <v>1312</v>
      </c>
      <c r="FK238">
        <v>1559822389</v>
      </c>
      <c r="FL238">
        <v>1559822389</v>
      </c>
      <c r="FM238">
        <v>221</v>
      </c>
      <c r="FN238">
        <v>5.3999999999999999E-2</v>
      </c>
      <c r="FO238">
        <v>2E-3</v>
      </c>
      <c r="FP238">
        <v>1.4730000000000001</v>
      </c>
      <c r="FQ238">
        <v>9.5000000000000001E-2</v>
      </c>
      <c r="FR238">
        <v>420</v>
      </c>
      <c r="FS238">
        <v>16</v>
      </c>
      <c r="FT238">
        <v>0.31</v>
      </c>
      <c r="FU238">
        <v>0.11</v>
      </c>
      <c r="FV238">
        <v>0.823579333333333</v>
      </c>
      <c r="FW238">
        <v>0.36531490909090802</v>
      </c>
      <c r="FX238">
        <v>8.1979870995340695E-2</v>
      </c>
      <c r="FY238">
        <v>1</v>
      </c>
      <c r="FZ238">
        <v>421.36200125116102</v>
      </c>
      <c r="GA238">
        <v>0.52094148446714905</v>
      </c>
      <c r="GB238">
        <v>4.3683550056405999E-2</v>
      </c>
      <c r="GC238">
        <v>1</v>
      </c>
      <c r="GD238">
        <v>1.21952285714286</v>
      </c>
      <c r="GE238">
        <v>-4.2202597402595E-3</v>
      </c>
      <c r="GF238">
        <v>1.5068388318947999E-3</v>
      </c>
      <c r="GG238">
        <v>1</v>
      </c>
      <c r="GH238">
        <v>3</v>
      </c>
      <c r="GI238">
        <v>3</v>
      </c>
      <c r="GJ238" t="s">
        <v>432</v>
      </c>
      <c r="GK238">
        <v>2.9684300000000001</v>
      </c>
      <c r="GL238">
        <v>2.8429199999999999</v>
      </c>
      <c r="GM238">
        <v>0.102286</v>
      </c>
      <c r="GN238">
        <v>0.101828</v>
      </c>
      <c r="GO238">
        <v>8.87796E-2</v>
      </c>
      <c r="GP238">
        <v>8.3801500000000001E-2</v>
      </c>
      <c r="GQ238">
        <v>31191.5</v>
      </c>
      <c r="GR238">
        <v>26971.9</v>
      </c>
      <c r="GS238">
        <v>31941.7</v>
      </c>
      <c r="GT238">
        <v>28532.6</v>
      </c>
      <c r="GU238">
        <v>44008</v>
      </c>
      <c r="GV238">
        <v>39956.1</v>
      </c>
      <c r="GW238">
        <v>49718.9</v>
      </c>
      <c r="GX238">
        <v>44925.8</v>
      </c>
      <c r="GY238">
        <v>1.9956499999999999</v>
      </c>
      <c r="GZ238">
        <v>2.0053000000000001</v>
      </c>
      <c r="HA238">
        <v>5.6393400000000003E-2</v>
      </c>
      <c r="HB238">
        <v>0</v>
      </c>
      <c r="HC238">
        <v>21.207000000000001</v>
      </c>
      <c r="HD238">
        <v>999.9</v>
      </c>
      <c r="HE238">
        <v>57.398000000000003</v>
      </c>
      <c r="HF238">
        <v>25.498000000000001</v>
      </c>
      <c r="HG238">
        <v>18.697399999999998</v>
      </c>
      <c r="HH238">
        <v>62.730800000000002</v>
      </c>
      <c r="HI238">
        <v>31.242000000000001</v>
      </c>
      <c r="HJ238">
        <v>1</v>
      </c>
      <c r="HK238">
        <v>-5.7535599999999999E-2</v>
      </c>
      <c r="HL238">
        <v>0.286138</v>
      </c>
      <c r="HM238">
        <v>20.299399999999999</v>
      </c>
      <c r="HN238">
        <v>5.2349600000000001</v>
      </c>
      <c r="HO238">
        <v>12.0579</v>
      </c>
      <c r="HP238">
        <v>4.9837499999999997</v>
      </c>
      <c r="HQ238">
        <v>3.2868300000000001</v>
      </c>
      <c r="HR238">
        <v>9999</v>
      </c>
      <c r="HS238">
        <v>9999</v>
      </c>
      <c r="HT238">
        <v>999.9</v>
      </c>
      <c r="HU238">
        <v>9999</v>
      </c>
      <c r="HV238">
        <v>1.8731199999999999</v>
      </c>
      <c r="HW238">
        <v>1.8791800000000001</v>
      </c>
      <c r="HX238">
        <v>1.8714900000000001</v>
      </c>
      <c r="HY238">
        <v>1.87103</v>
      </c>
      <c r="HZ238">
        <v>1.87104</v>
      </c>
      <c r="IA238">
        <v>1.87225</v>
      </c>
      <c r="IB238">
        <v>1.8741699999999999</v>
      </c>
      <c r="IC238">
        <v>1.8753</v>
      </c>
      <c r="ID238">
        <v>5</v>
      </c>
      <c r="IE238">
        <v>0</v>
      </c>
      <c r="IF238">
        <v>0</v>
      </c>
      <c r="IG238">
        <v>0</v>
      </c>
      <c r="IH238" t="s">
        <v>433</v>
      </c>
      <c r="II238" t="s">
        <v>434</v>
      </c>
      <c r="IJ238" t="s">
        <v>435</v>
      </c>
      <c r="IK238" t="s">
        <v>435</v>
      </c>
      <c r="IL238" t="s">
        <v>435</v>
      </c>
      <c r="IM238" t="s">
        <v>435</v>
      </c>
      <c r="IN238">
        <v>0</v>
      </c>
      <c r="IO238">
        <v>100</v>
      </c>
      <c r="IP238">
        <v>100</v>
      </c>
      <c r="IQ238">
        <v>1.4730000000000001</v>
      </c>
      <c r="IR238">
        <v>9.5000000000000001E-2</v>
      </c>
      <c r="IS238">
        <v>1.41900000000004</v>
      </c>
      <c r="IT238">
        <v>0</v>
      </c>
      <c r="IU238">
        <v>0</v>
      </c>
      <c r="IV238">
        <v>0</v>
      </c>
      <c r="IW238">
        <v>9.2372727272726607E-2</v>
      </c>
      <c r="IX238">
        <v>0</v>
      </c>
      <c r="IY238">
        <v>0</v>
      </c>
      <c r="IZ238">
        <v>0</v>
      </c>
      <c r="JA238">
        <v>-1</v>
      </c>
      <c r="JB238">
        <v>-1</v>
      </c>
      <c r="JC238">
        <v>-1</v>
      </c>
      <c r="JD238">
        <v>-1</v>
      </c>
      <c r="JE238">
        <v>4.4000000000000004</v>
      </c>
      <c r="JF238">
        <v>4.7</v>
      </c>
      <c r="JG238">
        <v>0.158691</v>
      </c>
      <c r="JH238">
        <v>4.99878</v>
      </c>
      <c r="JI238">
        <v>1.39893</v>
      </c>
      <c r="JJ238">
        <v>2.2680699999999998</v>
      </c>
      <c r="JK238">
        <v>1.5490699999999999</v>
      </c>
      <c r="JL238">
        <v>2.2717299999999998</v>
      </c>
      <c r="JM238">
        <v>29.879200000000001</v>
      </c>
      <c r="JN238">
        <v>24.253900000000002</v>
      </c>
      <c r="JO238">
        <v>2</v>
      </c>
      <c r="JP238">
        <v>481.9</v>
      </c>
      <c r="JQ238">
        <v>520.62199999999996</v>
      </c>
      <c r="JR238">
        <v>22</v>
      </c>
      <c r="JS238">
        <v>26.353100000000001</v>
      </c>
      <c r="JT238">
        <v>30.0001</v>
      </c>
      <c r="JU238">
        <v>26.683800000000002</v>
      </c>
      <c r="JV238">
        <v>26.697500000000002</v>
      </c>
      <c r="JW238">
        <v>-1</v>
      </c>
      <c r="JX238">
        <v>26.002600000000001</v>
      </c>
      <c r="JY238">
        <v>70.150000000000006</v>
      </c>
      <c r="JZ238">
        <v>22</v>
      </c>
      <c r="KA238">
        <v>400</v>
      </c>
      <c r="KB238">
        <v>15.649699999999999</v>
      </c>
      <c r="KC238">
        <v>102.125</v>
      </c>
      <c r="KD238">
        <v>103.16800000000001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6"/>
  <sheetViews>
    <sheetView workbookViewId="0"/>
  </sheetViews>
  <sheetFormatPr defaultRowHeight="14.5" x14ac:dyDescent="0.35"/>
  <sheetData>
    <row r="1" spans="1:2" x14ac:dyDescent="0.35">
      <c r="A1" t="s">
        <v>0</v>
      </c>
      <c r="B1" t="s">
        <v>1</v>
      </c>
    </row>
    <row r="2" spans="1:2" x14ac:dyDescent="0.35">
      <c r="A2" t="s">
        <v>2</v>
      </c>
      <c r="B2" t="s">
        <v>3</v>
      </c>
    </row>
    <row r="3" spans="1:2" x14ac:dyDescent="0.35">
      <c r="A3" t="s">
        <v>4</v>
      </c>
      <c r="B3" t="s">
        <v>5</v>
      </c>
    </row>
    <row r="4" spans="1:2" x14ac:dyDescent="0.35">
      <c r="A4" t="s">
        <v>6</v>
      </c>
      <c r="B4" t="s">
        <v>7</v>
      </c>
    </row>
    <row r="5" spans="1:2" x14ac:dyDescent="0.35">
      <c r="A5" t="s">
        <v>8</v>
      </c>
      <c r="B5" t="s">
        <v>9</v>
      </c>
    </row>
    <row r="6" spans="1:2" x14ac:dyDescent="0.35">
      <c r="A6" t="s">
        <v>10</v>
      </c>
      <c r="B6" t="s">
        <v>11</v>
      </c>
    </row>
    <row r="7" spans="1:2" x14ac:dyDescent="0.35">
      <c r="A7" t="s">
        <v>12</v>
      </c>
      <c r="B7" t="s">
        <v>13</v>
      </c>
    </row>
    <row r="8" spans="1:2" x14ac:dyDescent="0.35">
      <c r="A8" t="s">
        <v>14</v>
      </c>
      <c r="B8" t="s">
        <v>15</v>
      </c>
    </row>
    <row r="9" spans="1:2" x14ac:dyDescent="0.35">
      <c r="A9" t="s">
        <v>16</v>
      </c>
      <c r="B9" t="s">
        <v>15</v>
      </c>
    </row>
    <row r="10" spans="1:2" x14ac:dyDescent="0.35">
      <c r="A10" t="s">
        <v>17</v>
      </c>
      <c r="B10" t="s">
        <v>18</v>
      </c>
    </row>
    <row r="11" spans="1:2" x14ac:dyDescent="0.35">
      <c r="A11" t="s">
        <v>19</v>
      </c>
      <c r="B11" t="s">
        <v>20</v>
      </c>
    </row>
    <row r="12" spans="1:2" x14ac:dyDescent="0.35">
      <c r="A12" t="s">
        <v>21</v>
      </c>
      <c r="B12" t="s">
        <v>22</v>
      </c>
    </row>
    <row r="13" spans="1:2" x14ac:dyDescent="0.35">
      <c r="A13" t="s">
        <v>23</v>
      </c>
      <c r="B13" t="s">
        <v>22</v>
      </c>
    </row>
    <row r="14" spans="1:2" x14ac:dyDescent="0.35">
      <c r="A14" t="s">
        <v>24</v>
      </c>
      <c r="B14" t="s">
        <v>20</v>
      </c>
    </row>
    <row r="15" spans="1:2" x14ac:dyDescent="0.35">
      <c r="A15" t="s">
        <v>25</v>
      </c>
      <c r="B15" t="s">
        <v>11</v>
      </c>
    </row>
    <row r="16" spans="1:2" x14ac:dyDescent="0.35">
      <c r="A16" t="s">
        <v>26</v>
      </c>
      <c r="B16" t="s">
        <v>27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Measurements</vt:lpstr>
      <vt:lpstr>Remarks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Jim Stevens</cp:lastModifiedBy>
  <dcterms:created xsi:type="dcterms:W3CDTF">2024-05-30T08:39:33Z</dcterms:created>
  <dcterms:modified xsi:type="dcterms:W3CDTF">2024-06-04T15:02:15Z</dcterms:modified>
</cp:coreProperties>
</file>